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ol.le.ac.uk\root\staff\home\l\lb416\My Documents\Sitecore build\Innovation Hub\"/>
    </mc:Choice>
  </mc:AlternateContent>
  <bookViews>
    <workbookView xWindow="0" yWindow="0" windowWidth="20490" windowHeight="8445" tabRatio="691"/>
  </bookViews>
  <sheets>
    <sheet name="CFF - Mid Case" sheetId="6" r:id="rId1"/>
    <sheet name="Profit &amp; Loss Acc Mid Case" sheetId="5" r:id="rId2"/>
    <sheet name="CFF - Best Case" sheetId="1" r:id="rId3"/>
    <sheet name="Profit &amp; Loss Account Best Case" sheetId="2" r:id="rId4"/>
    <sheet name="CFF - Worst Case" sheetId="3" r:id="rId5"/>
    <sheet name="Profit &amp; Loss Acc Worst Case" sheetId="4" r:id="rId6"/>
  </sheets>
  <definedNames>
    <definedName name="_xlnm.Print_Area" localSheetId="2">'CFF - Best Case'!$A$1:$P$45</definedName>
    <definedName name="_xlnm.Print_Area" localSheetId="0">'CFF - Mid Case'!$A$1:$P$45</definedName>
    <definedName name="_xlnm.Print_Area" localSheetId="4">'CFF - Worst Case'!$A$1:$P$45</definedName>
  </definedNames>
  <calcPr calcId="152511"/>
</workbook>
</file>

<file path=xl/calcChain.xml><?xml version="1.0" encoding="utf-8"?>
<calcChain xmlns="http://schemas.openxmlformats.org/spreadsheetml/2006/main">
  <c r="N4" i="6" l="1"/>
  <c r="N5" i="6"/>
  <c r="B6" i="6"/>
  <c r="C6" i="6"/>
  <c r="C42" i="6" s="1"/>
  <c r="D6" i="6"/>
  <c r="E6" i="6"/>
  <c r="F6" i="6"/>
  <c r="G6" i="6"/>
  <c r="G42" i="6" s="1"/>
  <c r="H6" i="6"/>
  <c r="I6" i="6"/>
  <c r="J6" i="6"/>
  <c r="K6" i="6"/>
  <c r="K42" i="6" s="1"/>
  <c r="L6" i="6"/>
  <c r="M6" i="6"/>
  <c r="N7" i="6"/>
  <c r="N8" i="6"/>
  <c r="N10" i="6" s="1"/>
  <c r="C2" i="5" s="1"/>
  <c r="D4" i="5" s="1"/>
  <c r="N9" i="6"/>
  <c r="B10" i="6"/>
  <c r="B42" i="6" s="1"/>
  <c r="C10" i="6"/>
  <c r="D10" i="6"/>
  <c r="D42" i="6" s="1"/>
  <c r="E10" i="6"/>
  <c r="F10" i="6"/>
  <c r="F42" i="6" s="1"/>
  <c r="G10" i="6"/>
  <c r="H10" i="6"/>
  <c r="H42" i="6" s="1"/>
  <c r="I10" i="6"/>
  <c r="J10" i="6"/>
  <c r="J42" i="6" s="1"/>
  <c r="K10" i="6"/>
  <c r="L10" i="6"/>
  <c r="L42" i="6" s="1"/>
  <c r="M10" i="6"/>
  <c r="N12" i="6"/>
  <c r="N13" i="6"/>
  <c r="N14" i="6"/>
  <c r="N15" i="6" s="1"/>
  <c r="B15" i="6"/>
  <c r="C15" i="6"/>
  <c r="D15" i="6"/>
  <c r="E15" i="6"/>
  <c r="F15" i="6"/>
  <c r="G15" i="6"/>
  <c r="H15" i="6"/>
  <c r="I15" i="6"/>
  <c r="J15" i="6"/>
  <c r="K15" i="6"/>
  <c r="L15" i="6"/>
  <c r="M15" i="6"/>
  <c r="N17" i="6"/>
  <c r="N18" i="6"/>
  <c r="B7" i="5" s="1"/>
  <c r="N19" i="6"/>
  <c r="B8" i="5" s="1"/>
  <c r="N20" i="6"/>
  <c r="N35" i="6" s="1"/>
  <c r="P13" i="6" s="1"/>
  <c r="N21" i="6"/>
  <c r="B10" i="5" s="1"/>
  <c r="N22" i="6"/>
  <c r="N23" i="6"/>
  <c r="B12" i="5" s="1"/>
  <c r="N24" i="6"/>
  <c r="N25" i="6"/>
  <c r="B14" i="5" s="1"/>
  <c r="N26" i="6"/>
  <c r="B15" i="5" s="1"/>
  <c r="N27" i="6"/>
  <c r="B16" i="5" s="1"/>
  <c r="N29" i="6"/>
  <c r="B17" i="5" s="1"/>
  <c r="N30" i="6"/>
  <c r="B18" i="5" s="1"/>
  <c r="N31" i="6"/>
  <c r="N32" i="6"/>
  <c r="B20" i="5" s="1"/>
  <c r="N34" i="6"/>
  <c r="B35" i="6"/>
  <c r="C35" i="6"/>
  <c r="D35" i="6"/>
  <c r="E35" i="6"/>
  <c r="F35" i="6"/>
  <c r="G35" i="6"/>
  <c r="H35" i="6"/>
  <c r="I35" i="6"/>
  <c r="J35" i="6"/>
  <c r="K35" i="6"/>
  <c r="L35" i="6"/>
  <c r="M35" i="6"/>
  <c r="N36" i="6"/>
  <c r="N37" i="6"/>
  <c r="C26" i="5" s="1"/>
  <c r="E39" i="6"/>
  <c r="I39" i="6"/>
  <c r="I43" i="6" s="1"/>
  <c r="I44" i="6" s="1"/>
  <c r="M39" i="6"/>
  <c r="M43" i="6" s="1"/>
  <c r="E42" i="6"/>
  <c r="I42" i="6"/>
  <c r="M42" i="6"/>
  <c r="E43" i="6"/>
  <c r="E44" i="6"/>
  <c r="C1" i="5"/>
  <c r="A6" i="5"/>
  <c r="B6" i="5"/>
  <c r="A7" i="5"/>
  <c r="A8" i="5"/>
  <c r="A9" i="5"/>
  <c r="A10" i="5"/>
  <c r="A11" i="5"/>
  <c r="B11" i="5"/>
  <c r="A12" i="5"/>
  <c r="A13" i="5"/>
  <c r="B13" i="5"/>
  <c r="A14" i="5"/>
  <c r="A15" i="5"/>
  <c r="A16" i="5"/>
  <c r="A17" i="5"/>
  <c r="A18" i="5"/>
  <c r="A19" i="5"/>
  <c r="B19" i="5"/>
  <c r="A20" i="5"/>
  <c r="A21" i="5"/>
  <c r="B21" i="5"/>
  <c r="B22" i="5"/>
  <c r="A23" i="5"/>
  <c r="A13" i="2"/>
  <c r="A13" i="4"/>
  <c r="A23" i="4"/>
  <c r="A21" i="4"/>
  <c r="A20" i="4"/>
  <c r="A19" i="4"/>
  <c r="A18" i="4"/>
  <c r="A17" i="4"/>
  <c r="A16" i="4"/>
  <c r="A15" i="4"/>
  <c r="A14" i="4"/>
  <c r="A12" i="4"/>
  <c r="A11" i="4"/>
  <c r="A10" i="4"/>
  <c r="A9" i="4"/>
  <c r="A8" i="4"/>
  <c r="A7" i="4"/>
  <c r="A6" i="4"/>
  <c r="C1" i="4"/>
  <c r="N37" i="3"/>
  <c r="C26" i="4" s="1"/>
  <c r="N36" i="3"/>
  <c r="B22" i="4" s="1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B21" i="4" s="1"/>
  <c r="N32" i="3"/>
  <c r="B20" i="4" s="1"/>
  <c r="N31" i="3"/>
  <c r="B19" i="4" s="1"/>
  <c r="N30" i="3"/>
  <c r="B18" i="4" s="1"/>
  <c r="N29" i="3"/>
  <c r="B17" i="4" s="1"/>
  <c r="N27" i="3"/>
  <c r="B16" i="4" s="1"/>
  <c r="N26" i="3"/>
  <c r="B15" i="4" s="1"/>
  <c r="N25" i="3"/>
  <c r="B14" i="4" s="1"/>
  <c r="N24" i="3"/>
  <c r="B13" i="4" s="1"/>
  <c r="N23" i="3"/>
  <c r="B12" i="4" s="1"/>
  <c r="N22" i="3"/>
  <c r="B11" i="4" s="1"/>
  <c r="N21" i="3"/>
  <c r="B10" i="4" s="1"/>
  <c r="N20" i="3"/>
  <c r="B9" i="4" s="1"/>
  <c r="N19" i="3"/>
  <c r="B8" i="4" s="1"/>
  <c r="N18" i="3"/>
  <c r="B7" i="4" s="1"/>
  <c r="N17" i="3"/>
  <c r="B6" i="4" s="1"/>
  <c r="M15" i="3"/>
  <c r="M39" i="3" s="1"/>
  <c r="M43" i="3" s="1"/>
  <c r="L15" i="3"/>
  <c r="L39" i="3" s="1"/>
  <c r="L43" i="3" s="1"/>
  <c r="K15" i="3"/>
  <c r="K39" i="3" s="1"/>
  <c r="K43" i="3" s="1"/>
  <c r="J15" i="3"/>
  <c r="J39" i="3" s="1"/>
  <c r="J43" i="3" s="1"/>
  <c r="I15" i="3"/>
  <c r="I39" i="3" s="1"/>
  <c r="I43" i="3" s="1"/>
  <c r="H15" i="3"/>
  <c r="H39" i="3" s="1"/>
  <c r="H43" i="3" s="1"/>
  <c r="G15" i="3"/>
  <c r="G39" i="3" s="1"/>
  <c r="G43" i="3" s="1"/>
  <c r="F15" i="3"/>
  <c r="F39" i="3" s="1"/>
  <c r="F43" i="3" s="1"/>
  <c r="E15" i="3"/>
  <c r="E39" i="3" s="1"/>
  <c r="E43" i="3" s="1"/>
  <c r="D15" i="3"/>
  <c r="D39" i="3" s="1"/>
  <c r="D43" i="3" s="1"/>
  <c r="C15" i="3"/>
  <c r="C39" i="3" s="1"/>
  <c r="C43" i="3" s="1"/>
  <c r="B15" i="3"/>
  <c r="B39" i="3" s="1"/>
  <c r="B43" i="3" s="1"/>
  <c r="N14" i="3"/>
  <c r="N13" i="3"/>
  <c r="N12" i="3"/>
  <c r="M10" i="3"/>
  <c r="L10" i="3"/>
  <c r="K10" i="3"/>
  <c r="J10" i="3"/>
  <c r="I10" i="3"/>
  <c r="H10" i="3"/>
  <c r="G10" i="3"/>
  <c r="F10" i="3"/>
  <c r="E10" i="3"/>
  <c r="D10" i="3"/>
  <c r="C10" i="3"/>
  <c r="B10" i="3"/>
  <c r="N9" i="3"/>
  <c r="N8" i="3"/>
  <c r="N7" i="3"/>
  <c r="M6" i="3"/>
  <c r="L6" i="3"/>
  <c r="K6" i="3"/>
  <c r="J6" i="3"/>
  <c r="I6" i="3"/>
  <c r="H6" i="3"/>
  <c r="G6" i="3"/>
  <c r="F6" i="3"/>
  <c r="E6" i="3"/>
  <c r="D6" i="3"/>
  <c r="C6" i="3"/>
  <c r="B6" i="3"/>
  <c r="N5" i="3"/>
  <c r="N4" i="3"/>
  <c r="N6" i="3" s="1"/>
  <c r="A23" i="2"/>
  <c r="A21" i="2"/>
  <c r="A20" i="2"/>
  <c r="A19" i="2"/>
  <c r="A18" i="2"/>
  <c r="A17" i="2"/>
  <c r="A16" i="2"/>
  <c r="A15" i="2"/>
  <c r="A14" i="2"/>
  <c r="A12" i="2"/>
  <c r="A11" i="2"/>
  <c r="A10" i="2"/>
  <c r="A9" i="2"/>
  <c r="A8" i="2"/>
  <c r="A7" i="2"/>
  <c r="A6" i="2"/>
  <c r="C1" i="2"/>
  <c r="N37" i="1"/>
  <c r="C26" i="2" s="1"/>
  <c r="N36" i="1"/>
  <c r="B22" i="2" s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B21" i="2" s="1"/>
  <c r="N32" i="1"/>
  <c r="B20" i="2" s="1"/>
  <c r="N31" i="1"/>
  <c r="B19" i="2" s="1"/>
  <c r="N30" i="1"/>
  <c r="B18" i="2" s="1"/>
  <c r="N29" i="1"/>
  <c r="B17" i="2" s="1"/>
  <c r="N27" i="1"/>
  <c r="B16" i="2" s="1"/>
  <c r="N26" i="1"/>
  <c r="B15" i="2" s="1"/>
  <c r="N25" i="1"/>
  <c r="B14" i="2" s="1"/>
  <c r="N24" i="1"/>
  <c r="B13" i="2" s="1"/>
  <c r="N23" i="1"/>
  <c r="B12" i="2" s="1"/>
  <c r="N22" i="1"/>
  <c r="B11" i="2" s="1"/>
  <c r="N21" i="1"/>
  <c r="B10" i="2" s="1"/>
  <c r="N20" i="1"/>
  <c r="B9" i="2" s="1"/>
  <c r="N19" i="1"/>
  <c r="B8" i="2" s="1"/>
  <c r="N18" i="1"/>
  <c r="B7" i="2" s="1"/>
  <c r="N17" i="1"/>
  <c r="B6" i="2" s="1"/>
  <c r="M15" i="1"/>
  <c r="M39" i="1" s="1"/>
  <c r="M43" i="1" s="1"/>
  <c r="L15" i="1"/>
  <c r="L39" i="1" s="1"/>
  <c r="L43" i="1" s="1"/>
  <c r="K15" i="1"/>
  <c r="K39" i="1" s="1"/>
  <c r="K43" i="1" s="1"/>
  <c r="J15" i="1"/>
  <c r="J39" i="1" s="1"/>
  <c r="J43" i="1" s="1"/>
  <c r="I15" i="1"/>
  <c r="I39" i="1" s="1"/>
  <c r="I43" i="1" s="1"/>
  <c r="H15" i="1"/>
  <c r="H39" i="1" s="1"/>
  <c r="H43" i="1" s="1"/>
  <c r="G15" i="1"/>
  <c r="G39" i="1" s="1"/>
  <c r="G43" i="1" s="1"/>
  <c r="F15" i="1"/>
  <c r="F39" i="1" s="1"/>
  <c r="F43" i="1" s="1"/>
  <c r="E15" i="1"/>
  <c r="E39" i="1" s="1"/>
  <c r="E43" i="1" s="1"/>
  <c r="D15" i="1"/>
  <c r="D39" i="1" s="1"/>
  <c r="D43" i="1" s="1"/>
  <c r="C15" i="1"/>
  <c r="C39" i="1" s="1"/>
  <c r="C43" i="1" s="1"/>
  <c r="B15" i="1"/>
  <c r="B39" i="1" s="1"/>
  <c r="B43" i="1" s="1"/>
  <c r="N14" i="1"/>
  <c r="N13" i="1"/>
  <c r="N12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N8" i="1"/>
  <c r="N7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B9" i="5" l="1"/>
  <c r="M44" i="6"/>
  <c r="B42" i="1"/>
  <c r="F42" i="1"/>
  <c r="F44" i="1" s="1"/>
  <c r="J42" i="1"/>
  <c r="J44" i="1" s="1"/>
  <c r="N15" i="1"/>
  <c r="N10" i="3"/>
  <c r="C42" i="3"/>
  <c r="G42" i="3"/>
  <c r="K42" i="3"/>
  <c r="K39" i="6"/>
  <c r="K43" i="6" s="1"/>
  <c r="G39" i="6"/>
  <c r="G43" i="6" s="1"/>
  <c r="G44" i="6" s="1"/>
  <c r="C39" i="6"/>
  <c r="C43" i="6" s="1"/>
  <c r="C44" i="6" s="1"/>
  <c r="D42" i="1"/>
  <c r="D44" i="1" s="1"/>
  <c r="H42" i="1"/>
  <c r="H44" i="1" s="1"/>
  <c r="L42" i="1"/>
  <c r="L44" i="1" s="1"/>
  <c r="E42" i="3"/>
  <c r="E44" i="3" s="1"/>
  <c r="I42" i="3"/>
  <c r="M42" i="3"/>
  <c r="N39" i="6"/>
  <c r="K44" i="6"/>
  <c r="P4" i="6"/>
  <c r="P18" i="6" s="1"/>
  <c r="N6" i="1"/>
  <c r="N10" i="1"/>
  <c r="C42" i="1"/>
  <c r="C44" i="1" s="1"/>
  <c r="E42" i="1"/>
  <c r="E44" i="1" s="1"/>
  <c r="G42" i="1"/>
  <c r="G44" i="1" s="1"/>
  <c r="I42" i="1"/>
  <c r="I44" i="1" s="1"/>
  <c r="K42" i="1"/>
  <c r="K44" i="1" s="1"/>
  <c r="M42" i="1"/>
  <c r="M44" i="1" s="1"/>
  <c r="B42" i="3"/>
  <c r="B44" i="3" s="1"/>
  <c r="D42" i="3"/>
  <c r="D44" i="3" s="1"/>
  <c r="F42" i="3"/>
  <c r="F44" i="3" s="1"/>
  <c r="H42" i="3"/>
  <c r="H44" i="3" s="1"/>
  <c r="J42" i="3"/>
  <c r="J44" i="3" s="1"/>
  <c r="L42" i="3"/>
  <c r="L44" i="3" s="1"/>
  <c r="N15" i="3"/>
  <c r="L39" i="6"/>
  <c r="L43" i="6" s="1"/>
  <c r="L44" i="6" s="1"/>
  <c r="J39" i="6"/>
  <c r="J43" i="6" s="1"/>
  <c r="J44" i="6" s="1"/>
  <c r="H39" i="6"/>
  <c r="H43" i="6" s="1"/>
  <c r="H44" i="6" s="1"/>
  <c r="F39" i="6"/>
  <c r="F43" i="6" s="1"/>
  <c r="F44" i="6" s="1"/>
  <c r="D39" i="6"/>
  <c r="D43" i="6" s="1"/>
  <c r="D44" i="6" s="1"/>
  <c r="B39" i="6"/>
  <c r="B43" i="6" s="1"/>
  <c r="B44" i="6" s="1"/>
  <c r="N6" i="6"/>
  <c r="C23" i="2"/>
  <c r="C23" i="5"/>
  <c r="P8" i="6"/>
  <c r="C3" i="5"/>
  <c r="C4" i="5" s="1"/>
  <c r="P8" i="3"/>
  <c r="C2" i="4"/>
  <c r="P4" i="3"/>
  <c r="C44" i="3"/>
  <c r="G44" i="3"/>
  <c r="I44" i="3"/>
  <c r="K44" i="3"/>
  <c r="M44" i="3"/>
  <c r="C23" i="4"/>
  <c r="C3" i="4"/>
  <c r="N35" i="3"/>
  <c r="P13" i="3" s="1"/>
  <c r="C2" i="2"/>
  <c r="P4" i="1"/>
  <c r="P8" i="1"/>
  <c r="B45" i="1"/>
  <c r="C41" i="1" s="1"/>
  <c r="B44" i="1"/>
  <c r="C3" i="2"/>
  <c r="N35" i="1"/>
  <c r="P13" i="1" s="1"/>
  <c r="B45" i="6" l="1"/>
  <c r="C41" i="6" s="1"/>
  <c r="C45" i="6" s="1"/>
  <c r="D41" i="6" s="1"/>
  <c r="D45" i="6" s="1"/>
  <c r="E41" i="6" s="1"/>
  <c r="E45" i="6" s="1"/>
  <c r="F41" i="6" s="1"/>
  <c r="F45" i="6" s="1"/>
  <c r="G41" i="6" s="1"/>
  <c r="G45" i="6" s="1"/>
  <c r="H41" i="6" s="1"/>
  <c r="H45" i="6" s="1"/>
  <c r="I41" i="6" s="1"/>
  <c r="I45" i="6" s="1"/>
  <c r="J41" i="6" s="1"/>
  <c r="J45" i="6" s="1"/>
  <c r="K41" i="6" s="1"/>
  <c r="K45" i="6" s="1"/>
  <c r="L41" i="6" s="1"/>
  <c r="L45" i="6" s="1"/>
  <c r="M41" i="6" s="1"/>
  <c r="M45" i="6" s="1"/>
  <c r="C24" i="5"/>
  <c r="C27" i="5" s="1"/>
  <c r="B45" i="3"/>
  <c r="C41" i="3" s="1"/>
  <c r="C45" i="3" s="1"/>
  <c r="D41" i="3" s="1"/>
  <c r="D45" i="3" s="1"/>
  <c r="E41" i="3" s="1"/>
  <c r="E45" i="3" s="1"/>
  <c r="F41" i="3" s="1"/>
  <c r="F45" i="3" s="1"/>
  <c r="G41" i="3" s="1"/>
  <c r="G45" i="3" s="1"/>
  <c r="H41" i="3" s="1"/>
  <c r="H45" i="3" s="1"/>
  <c r="I41" i="3" s="1"/>
  <c r="I45" i="3" s="1"/>
  <c r="J41" i="3" s="1"/>
  <c r="J45" i="3" s="1"/>
  <c r="K41" i="3" s="1"/>
  <c r="K45" i="3" s="1"/>
  <c r="L41" i="3" s="1"/>
  <c r="L45" i="3" s="1"/>
  <c r="M41" i="3" s="1"/>
  <c r="M45" i="3" s="1"/>
  <c r="C45" i="1"/>
  <c r="D41" i="1" s="1"/>
  <c r="D45" i="1" s="1"/>
  <c r="E41" i="1" s="1"/>
  <c r="E45" i="1" s="1"/>
  <c r="F41" i="1" s="1"/>
  <c r="F45" i="1" s="1"/>
  <c r="G41" i="1" s="1"/>
  <c r="G45" i="1" s="1"/>
  <c r="H41" i="1" s="1"/>
  <c r="H45" i="1" s="1"/>
  <c r="I41" i="1" s="1"/>
  <c r="I45" i="1" s="1"/>
  <c r="J41" i="1" s="1"/>
  <c r="J45" i="1" s="1"/>
  <c r="K41" i="1" s="1"/>
  <c r="K45" i="1" s="1"/>
  <c r="L41" i="1" s="1"/>
  <c r="L45" i="1" s="1"/>
  <c r="M41" i="1" s="1"/>
  <c r="M45" i="1" s="1"/>
  <c r="P18" i="3"/>
  <c r="D4" i="4"/>
  <c r="C4" i="4"/>
  <c r="C24" i="4" s="1"/>
  <c r="C27" i="4" s="1"/>
  <c r="N39" i="3"/>
  <c r="D4" i="2"/>
  <c r="C4" i="2"/>
  <c r="C24" i="2" s="1"/>
  <c r="C27" i="2" s="1"/>
  <c r="N39" i="1"/>
  <c r="P18" i="1"/>
</calcChain>
</file>

<file path=xl/comments1.xml><?xml version="1.0" encoding="utf-8"?>
<comments xmlns="http://schemas.openxmlformats.org/spreadsheetml/2006/main">
  <authors>
    <author>vaughan.roberts</author>
    <author xml:space="preserve"> Jim Hewitt</author>
    <author>Vaughan Roberts</author>
    <author>Bal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Type your business name here.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Enter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Type the first month in which you intend to start trading.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</rPr>
          <t>This row is for money that you, as owner, have put into your business from private funds.</t>
        </r>
      </text>
    </comment>
    <comment ref="A7" authorId="2" shapeId="0">
      <text>
        <r>
          <rPr>
            <sz val="9"/>
            <color indexed="81"/>
            <rFont val="Tahoma"/>
            <family val="2"/>
          </rPr>
          <t>Use cell A7 -A9 to type a suitable description for your Sales Income. If you only need one entry, then delete cells A8 &amp; A9.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Direct Costs</t>
        </r>
        <r>
          <rPr>
            <sz val="9"/>
            <color indexed="81"/>
            <rFont val="Tahoma"/>
            <family val="2"/>
          </rPr>
          <t xml:space="preserve">; or </t>
        </r>
        <r>
          <rPr>
            <b/>
            <sz val="9"/>
            <color indexed="81"/>
            <rFont val="Tahoma"/>
            <family val="2"/>
          </rPr>
          <t>Variable Costs</t>
        </r>
        <r>
          <rPr>
            <sz val="9"/>
            <color indexed="81"/>
            <rFont val="Tahoma"/>
            <family val="2"/>
          </rPr>
          <t xml:space="preserve">; or </t>
        </r>
        <r>
          <rPr>
            <b/>
            <sz val="9"/>
            <color indexed="81"/>
            <rFont val="Tahoma"/>
            <family val="2"/>
          </rPr>
          <t>Cost of Sales</t>
        </r>
        <r>
          <rPr>
            <sz val="9"/>
            <color indexed="81"/>
            <rFont val="Tahoma"/>
            <family val="2"/>
          </rPr>
          <t xml:space="preserve">. These costs relate directly to your Sales in rows 7 - 9. If Sales go up, so do Direct Costs. </t>
        </r>
      </text>
    </comment>
    <comment ref="P12" authorId="3" shapeId="0">
      <text>
        <r>
          <rPr>
            <b/>
            <sz val="8"/>
            <color indexed="81"/>
            <rFont val="Tahoma"/>
            <family val="2"/>
          </rPr>
          <t>Bal:</t>
        </r>
        <r>
          <rPr>
            <sz val="8"/>
            <color indexed="81"/>
            <rFont val="Tahoma"/>
            <family val="2"/>
          </rPr>
          <t xml:space="preserve">
WHAT DOES BE STAND FOR AND WHAT DOES THIS FIGURE MEAN????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Contingencies:</t>
        </r>
        <r>
          <rPr>
            <sz val="9"/>
            <color indexed="81"/>
            <rFont val="Tahoma"/>
            <family val="2"/>
          </rPr>
          <t xml:space="preserve"> you may want to put in an extra amount to cover unexpected costs, e.g 10% each month of your total overheads.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Jim Hewitt</author>
  </authors>
  <commentLis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 Depreciation at 20% on Fixed Assets bought during the year</t>
        </r>
      </text>
    </comment>
  </commentList>
</comments>
</file>

<file path=xl/comments3.xml><?xml version="1.0" encoding="utf-8"?>
<comments xmlns="http://schemas.openxmlformats.org/spreadsheetml/2006/main">
  <authors>
    <author>vaughan.roberts</author>
    <author xml:space="preserve"> Jim Hewitt</author>
    <author>Vaughan Roberts</author>
    <author>Bal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Type your business name here.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Enter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Type the first month in which you intend to start trading.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</rPr>
          <t>This row is for money that you, as owner, have put into your business from private funds.</t>
        </r>
      </text>
    </comment>
    <comment ref="A7" authorId="2" shapeId="0">
      <text>
        <r>
          <rPr>
            <sz val="9"/>
            <color indexed="81"/>
            <rFont val="Tahoma"/>
            <family val="2"/>
          </rPr>
          <t>Use cell A7 -A9 to type a suitable description for your Sales Income. If you only need one entry, then delete cells A8 &amp; A9.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Direct Costs</t>
        </r>
        <r>
          <rPr>
            <sz val="9"/>
            <color indexed="81"/>
            <rFont val="Tahoma"/>
            <family val="2"/>
          </rPr>
          <t xml:space="preserve">; or </t>
        </r>
        <r>
          <rPr>
            <b/>
            <sz val="9"/>
            <color indexed="81"/>
            <rFont val="Tahoma"/>
            <family val="2"/>
          </rPr>
          <t>Variable Costs</t>
        </r>
        <r>
          <rPr>
            <sz val="9"/>
            <color indexed="81"/>
            <rFont val="Tahoma"/>
            <family val="2"/>
          </rPr>
          <t xml:space="preserve">; or </t>
        </r>
        <r>
          <rPr>
            <b/>
            <sz val="9"/>
            <color indexed="81"/>
            <rFont val="Tahoma"/>
            <family val="2"/>
          </rPr>
          <t>Cost of Sales</t>
        </r>
        <r>
          <rPr>
            <sz val="9"/>
            <color indexed="81"/>
            <rFont val="Tahoma"/>
            <family val="2"/>
          </rPr>
          <t xml:space="preserve">. These costs relate directly to your Sales in rows 7 - 9. If Sales go up, so do Direct Costs. </t>
        </r>
      </text>
    </comment>
    <comment ref="P12" authorId="3" shapeId="0">
      <text>
        <r>
          <rPr>
            <b/>
            <sz val="8"/>
            <color indexed="81"/>
            <rFont val="Tahoma"/>
            <family val="2"/>
          </rPr>
          <t>Bal:</t>
        </r>
        <r>
          <rPr>
            <sz val="8"/>
            <color indexed="81"/>
            <rFont val="Tahoma"/>
            <family val="2"/>
          </rPr>
          <t xml:space="preserve">
WHAT DOES BE STAND FOR AND WHAT DOES THIS FIGURE MEAN????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Contingencies:</t>
        </r>
        <r>
          <rPr>
            <sz val="9"/>
            <color indexed="81"/>
            <rFont val="Tahoma"/>
            <family val="2"/>
          </rPr>
          <t xml:space="preserve"> you may want to put in an extra amount to cover unexpected costs, e.g 10% each month of your total overheads.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 xml:space="preserve"> Jim Hewitt</author>
  </authors>
  <commentLis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 Depreciation at 20% on Fixed Assets bought during the year</t>
        </r>
      </text>
    </comment>
  </commentList>
</comments>
</file>

<file path=xl/comments5.xml><?xml version="1.0" encoding="utf-8"?>
<comments xmlns="http://schemas.openxmlformats.org/spreadsheetml/2006/main">
  <authors>
    <author>vaughan.roberts</author>
    <author xml:space="preserve"> Jim Hewitt</author>
    <author>Vaughan Roberts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Type your business name here.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Enter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Type the first month in which you intend to start trading.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</rPr>
          <t>This row is for money that you, as owner, have put into your business from private funds.</t>
        </r>
      </text>
    </comment>
    <comment ref="A7" authorId="2" shapeId="0">
      <text>
        <r>
          <rPr>
            <sz val="9"/>
            <color indexed="81"/>
            <rFont val="Tahoma"/>
            <family val="2"/>
          </rPr>
          <t>Use cell A7 -A9 to type a suitable description for your Sales Income. If you only need one entry, then delete cells A8 &amp; A9.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Direct Costs</t>
        </r>
        <r>
          <rPr>
            <sz val="9"/>
            <color indexed="81"/>
            <rFont val="Tahoma"/>
            <family val="2"/>
          </rPr>
          <t xml:space="preserve">; or </t>
        </r>
        <r>
          <rPr>
            <b/>
            <sz val="9"/>
            <color indexed="81"/>
            <rFont val="Tahoma"/>
            <family val="2"/>
          </rPr>
          <t>Variable Costs</t>
        </r>
        <r>
          <rPr>
            <sz val="9"/>
            <color indexed="81"/>
            <rFont val="Tahoma"/>
            <family val="2"/>
          </rPr>
          <t xml:space="preserve">; or </t>
        </r>
        <r>
          <rPr>
            <b/>
            <sz val="9"/>
            <color indexed="81"/>
            <rFont val="Tahoma"/>
            <family val="2"/>
          </rPr>
          <t>Cost of Sales</t>
        </r>
        <r>
          <rPr>
            <sz val="9"/>
            <color indexed="81"/>
            <rFont val="Tahoma"/>
            <family val="2"/>
          </rPr>
          <t xml:space="preserve">. These costs relate directly to your Sales in rows 7 - 9. If Sales go up, so do Direct Costs. 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Contingencies:</t>
        </r>
        <r>
          <rPr>
            <sz val="9"/>
            <color indexed="81"/>
            <rFont val="Tahoma"/>
            <family val="2"/>
          </rPr>
          <t xml:space="preserve"> you may want to put in an extra amount to cover unexpected costs, e.g 10% each month of your total overheads.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 xml:space="preserve"> Jim Hewitt</author>
  </authors>
  <commentLis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 Depreciation at 20% on Fixed Assets bought during the year</t>
        </r>
      </text>
    </comment>
  </commentList>
</comments>
</file>

<file path=xl/sharedStrings.xml><?xml version="1.0" encoding="utf-8"?>
<sst xmlns="http://schemas.openxmlformats.org/spreadsheetml/2006/main" count="189" uniqueCount="65">
  <si>
    <t>Cash Flow Forecast for:</t>
  </si>
  <si>
    <t>BEST CASE</t>
  </si>
  <si>
    <t>Year:</t>
  </si>
  <si>
    <t>Enter values as whole numbers only</t>
  </si>
  <si>
    <t>ITEM</t>
  </si>
  <si>
    <t>TOTAL</t>
  </si>
  <si>
    <t>GP</t>
  </si>
  <si>
    <t>Capital Introduced</t>
  </si>
  <si>
    <t>Other Funding</t>
  </si>
  <si>
    <t>Sales - A</t>
  </si>
  <si>
    <t>GP %</t>
  </si>
  <si>
    <t>Sales - B</t>
  </si>
  <si>
    <t>Sales - C</t>
  </si>
  <si>
    <t>Direct Costs - A</t>
  </si>
  <si>
    <t>B/E Sales</t>
  </si>
  <si>
    <t xml:space="preserve">Direct Costs - B </t>
  </si>
  <si>
    <t>Direct Costs - C</t>
  </si>
  <si>
    <t>N Profit</t>
  </si>
  <si>
    <t>Insurance</t>
  </si>
  <si>
    <t>Marketing</t>
  </si>
  <si>
    <t>Vehicle &amp; Travel</t>
  </si>
  <si>
    <t>Fixed wages / salaries</t>
  </si>
  <si>
    <t>Commission Payable</t>
  </si>
  <si>
    <t>Employer's  Nat Insurance</t>
  </si>
  <si>
    <t>Accounting / Legal Fees etc</t>
  </si>
  <si>
    <t>Fixed Finance Payments</t>
  </si>
  <si>
    <t>Bank Charges &amp; Interest</t>
  </si>
  <si>
    <t>Repairs &amp; Renewals</t>
  </si>
  <si>
    <t>Miscellaneous Expenditure</t>
  </si>
  <si>
    <t>Contingencies</t>
  </si>
  <si>
    <t>Fixed Assets</t>
  </si>
  <si>
    <t>Drawings (PSB)</t>
  </si>
  <si>
    <t>OPENING CASH</t>
  </si>
  <si>
    <t>NET CASH FLOW</t>
  </si>
  <si>
    <t>CLOSING CASH</t>
  </si>
  <si>
    <t>Profit  &amp; Loss account for year</t>
  </si>
  <si>
    <t xml:space="preserve">Sales </t>
  </si>
  <si>
    <t>Less variable costs</t>
  </si>
  <si>
    <t>Profit Margin</t>
  </si>
  <si>
    <t>GROSS PROFIT</t>
  </si>
  <si>
    <t>Less overheads:</t>
  </si>
  <si>
    <t>Depreciation on Equipment</t>
  </si>
  <si>
    <t>NET PROFIT</t>
  </si>
  <si>
    <t>Drawings for private use</t>
  </si>
  <si>
    <t>Net Profit after Drawings</t>
  </si>
  <si>
    <t>MID CASE</t>
  </si>
  <si>
    <t>WORST CASE</t>
  </si>
  <si>
    <t>excluding</t>
  </si>
  <si>
    <t>depreciation</t>
  </si>
  <si>
    <t>Overheads:</t>
  </si>
  <si>
    <t>Take note of comments in cells</t>
  </si>
  <si>
    <t>Postage &amp; Stationery</t>
  </si>
  <si>
    <t>IT costs and web hosting</t>
  </si>
  <si>
    <t>Utlity Costs (Electricity, Gas &amp; Water)</t>
  </si>
  <si>
    <t>Rent &amp; Rates</t>
  </si>
  <si>
    <t>Telephones, Fax etc</t>
  </si>
  <si>
    <t>TOTAL RECEIPTS</t>
  </si>
  <si>
    <t>TOTAL  DIRECT COSTS PAID</t>
  </si>
  <si>
    <t>TOTAL OVERHEADS PAID</t>
  </si>
  <si>
    <t>TOTAL PAYMENTS</t>
  </si>
  <si>
    <t>ALL RECEIPTS</t>
  </si>
  <si>
    <t>ALL PAYMENTS</t>
  </si>
  <si>
    <t>TOTAL FUNDING RECEIVED</t>
  </si>
  <si>
    <t>Premises costs</t>
  </si>
  <si>
    <t>Premises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</si>
</sst>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#,##0_ ;[Red]\-#,##0\ "/>
    <numFmt numFmtId="165" formatCode="#,##0.00_ ;[Red]\-#,##0.00\ "/>
    <numFmt numFmtId="166" formatCode="_-&quot;£&quot;* #,##0_-;\-&quot;£&quot;* #,##0_-;_-&quot;£&quot;* &quot;-&quot;??_-;_-@_-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22"/>
      <name val="Arial"/>
      <family val="2"/>
    </font>
    <font>
      <sz val="20"/>
      <name val="Arial"/>
      <family val="2"/>
    </font>
    <font>
      <b/>
      <sz val="11"/>
      <color indexed="81"/>
      <name val="Tahoma"/>
      <family val="2"/>
    </font>
    <font>
      <b/>
      <sz val="20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164" fontId="1" fillId="0" borderId="0" xfId="0" applyNumberFormat="1" applyFont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Border="1" applyProtection="1"/>
    <xf numFmtId="164" fontId="0" fillId="0" borderId="0" xfId="0" applyNumberFormat="1" applyProtection="1"/>
    <xf numFmtId="164" fontId="2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164" fontId="1" fillId="3" borderId="4" xfId="0" applyNumberFormat="1" applyFont="1" applyFill="1" applyBorder="1" applyProtection="1"/>
    <xf numFmtId="164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right"/>
    </xf>
    <xf numFmtId="164" fontId="1" fillId="4" borderId="5" xfId="0" applyNumberFormat="1" applyFont="1" applyFill="1" applyBorder="1" applyAlignment="1" applyProtection="1">
      <alignment horizontal="center"/>
    </xf>
    <xf numFmtId="164" fontId="1" fillId="0" borderId="0" xfId="0" applyNumberFormat="1" applyFont="1" applyProtection="1"/>
    <xf numFmtId="164" fontId="1" fillId="0" borderId="4" xfId="0" applyNumberFormat="1" applyFont="1" applyFill="1" applyBorder="1" applyProtection="1"/>
    <xf numFmtId="164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Alignment="1" applyProtection="1">
      <alignment horizontal="right"/>
    </xf>
    <xf numFmtId="6" fontId="1" fillId="0" borderId="6" xfId="0" applyNumberFormat="1" applyFont="1" applyBorder="1" applyAlignment="1" applyProtection="1">
      <alignment horizontal="center"/>
      <protection hidden="1"/>
    </xf>
    <xf numFmtId="164" fontId="1" fillId="5" borderId="4" xfId="0" applyNumberFormat="1" applyFont="1" applyFill="1" applyBorder="1" applyProtection="1"/>
    <xf numFmtId="164" fontId="1" fillId="5" borderId="4" xfId="0" applyNumberFormat="1" applyFont="1" applyFill="1" applyBorder="1" applyAlignment="1" applyProtection="1">
      <alignment horizontal="right"/>
      <protection locked="0"/>
    </xf>
    <xf numFmtId="164" fontId="1" fillId="5" borderId="4" xfId="0" applyNumberFormat="1" applyFont="1" applyFill="1" applyBorder="1" applyAlignment="1" applyProtection="1">
      <alignment horizontal="right"/>
    </xf>
    <xf numFmtId="164" fontId="4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/>
    <xf numFmtId="164" fontId="4" fillId="0" borderId="0" xfId="0" applyNumberFormat="1" applyFont="1" applyBorder="1" applyProtection="1"/>
    <xf numFmtId="164" fontId="1" fillId="6" borderId="7" xfId="0" applyNumberFormat="1" applyFont="1" applyFill="1" applyBorder="1" applyAlignment="1" applyProtection="1">
      <alignment horizontal="center"/>
    </xf>
    <xf numFmtId="164" fontId="4" fillId="0" borderId="0" xfId="0" applyNumberFormat="1" applyFont="1" applyProtection="1"/>
    <xf numFmtId="165" fontId="1" fillId="0" borderId="6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Border="1" applyProtection="1"/>
    <xf numFmtId="164" fontId="1" fillId="7" borderId="4" xfId="0" applyNumberFormat="1" applyFont="1" applyFill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8" borderId="7" xfId="0" applyNumberFormat="1" applyFont="1" applyFill="1" applyBorder="1" applyAlignment="1" applyProtection="1">
      <alignment horizontal="center"/>
    </xf>
    <xf numFmtId="166" fontId="1" fillId="0" borderId="6" xfId="1" applyNumberFormat="1" applyFont="1" applyBorder="1" applyAlignment="1" applyProtection="1">
      <alignment horizontal="center"/>
    </xf>
    <xf numFmtId="164" fontId="1" fillId="9" borderId="4" xfId="0" applyNumberFormat="1" applyFont="1" applyFill="1" applyBorder="1" applyProtection="1">
      <protection hidden="1"/>
    </xf>
    <xf numFmtId="164" fontId="4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/>
    <xf numFmtId="164" fontId="4" fillId="0" borderId="4" xfId="0" applyNumberFormat="1" applyFont="1" applyFill="1" applyBorder="1" applyProtection="1">
      <protection locked="0"/>
    </xf>
    <xf numFmtId="164" fontId="4" fillId="0" borderId="4" xfId="0" applyNumberFormat="1" applyFont="1" applyBorder="1" applyProtection="1"/>
    <xf numFmtId="164" fontId="1" fillId="0" borderId="4" xfId="0" applyNumberFormat="1" applyFont="1" applyBorder="1" applyProtection="1">
      <protection hidden="1"/>
    </xf>
    <xf numFmtId="164" fontId="4" fillId="9" borderId="2" xfId="0" applyNumberFormat="1" applyFont="1" applyFill="1" applyBorder="1" applyProtection="1"/>
    <xf numFmtId="164" fontId="4" fillId="9" borderId="4" xfId="0" applyNumberFormat="1" applyFont="1" applyFill="1" applyBorder="1" applyAlignment="1" applyProtection="1"/>
    <xf numFmtId="164" fontId="1" fillId="10" borderId="4" xfId="0" applyNumberFormat="1" applyFont="1" applyFill="1" applyBorder="1" applyProtection="1"/>
    <xf numFmtId="164" fontId="4" fillId="10" borderId="4" xfId="0" applyNumberFormat="1" applyFont="1" applyFill="1" applyBorder="1" applyAlignment="1" applyProtection="1"/>
    <xf numFmtId="164" fontId="4" fillId="0" borderId="2" xfId="0" applyNumberFormat="1" applyFont="1" applyBorder="1" applyProtection="1"/>
    <xf numFmtId="164" fontId="1" fillId="0" borderId="4" xfId="0" applyNumberFormat="1" applyFont="1" applyFill="1" applyBorder="1" applyProtection="1">
      <protection hidden="1"/>
    </xf>
    <xf numFmtId="164" fontId="1" fillId="3" borderId="8" xfId="0" applyNumberFormat="1" applyFont="1" applyFill="1" applyBorder="1" applyProtection="1">
      <protection hidden="1"/>
    </xf>
    <xf numFmtId="164" fontId="4" fillId="0" borderId="4" xfId="0" applyNumberFormat="1" applyFont="1" applyFill="1" applyBorder="1" applyProtection="1">
      <protection hidden="1"/>
    </xf>
    <xf numFmtId="164" fontId="1" fillId="3" borderId="9" xfId="0" applyNumberFormat="1" applyFont="1" applyFill="1" applyBorder="1" applyProtection="1">
      <protection hidden="1"/>
    </xf>
    <xf numFmtId="164" fontId="1" fillId="3" borderId="10" xfId="0" applyNumberFormat="1" applyFont="1" applyFill="1" applyBorder="1" applyProtection="1">
      <protection hidden="1"/>
    </xf>
    <xf numFmtId="0" fontId="10" fillId="0" borderId="0" xfId="0" applyFont="1"/>
    <xf numFmtId="0" fontId="11" fillId="0" borderId="0" xfId="0" applyFont="1"/>
    <xf numFmtId="44" fontId="11" fillId="0" borderId="0" xfId="1" applyFont="1"/>
    <xf numFmtId="44" fontId="11" fillId="0" borderId="11" xfId="1" applyFont="1" applyBorder="1"/>
    <xf numFmtId="0" fontId="11" fillId="9" borderId="7" xfId="0" applyFont="1" applyFill="1" applyBorder="1" applyAlignment="1">
      <alignment horizontal="right"/>
    </xf>
    <xf numFmtId="44" fontId="11" fillId="11" borderId="0" xfId="1" applyFont="1" applyFill="1"/>
    <xf numFmtId="10" fontId="11" fillId="0" borderId="6" xfId="2" applyNumberFormat="1" applyFont="1" applyBorder="1" applyAlignment="1">
      <alignment horizontal="right"/>
    </xf>
    <xf numFmtId="44" fontId="11" fillId="0" borderId="0" xfId="0" applyNumberFormat="1" applyFont="1"/>
    <xf numFmtId="44" fontId="11" fillId="0" borderId="0" xfId="1" applyFont="1" applyBorder="1"/>
    <xf numFmtId="44" fontId="11" fillId="6" borderId="0" xfId="1" applyFont="1" applyFill="1"/>
    <xf numFmtId="44" fontId="11" fillId="0" borderId="12" xfId="1" applyFont="1" applyBorder="1"/>
    <xf numFmtId="14" fontId="13" fillId="0" borderId="0" xfId="0" applyNumberFormat="1" applyFont="1" applyAlignment="1">
      <alignment horizontal="left"/>
    </xf>
    <xf numFmtId="164" fontId="4" fillId="0" borderId="0" xfId="0" applyNumberFormat="1" applyFont="1" applyAlignment="1" applyProtection="1">
      <alignment horizontal="center"/>
    </xf>
    <xf numFmtId="164" fontId="14" fillId="0" borderId="2" xfId="0" applyNumberFormat="1" applyFont="1" applyBorder="1" applyProtection="1">
      <protection locked="0"/>
    </xf>
    <xf numFmtId="164" fontId="4" fillId="0" borderId="4" xfId="0" applyNumberFormat="1" applyFont="1" applyFill="1" applyBorder="1" applyProtection="1"/>
    <xf numFmtId="164" fontId="13" fillId="0" borderId="0" xfId="0" applyNumberFormat="1" applyFont="1" applyBorder="1" applyProtection="1"/>
    <xf numFmtId="164" fontId="3" fillId="2" borderId="1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7"/>
  <sheetViews>
    <sheetView showGridLines="0" tabSelected="1" zoomScale="95" workbookViewId="0"/>
  </sheetViews>
  <sheetFormatPr defaultRowHeight="12.75" x14ac:dyDescent="0.2"/>
  <cols>
    <col min="1" max="1" width="35.140625" style="4" bestFit="1" customWidth="1"/>
    <col min="2" max="13" width="8.28515625" style="4" customWidth="1"/>
    <col min="14" max="14" width="8.28515625" style="11" customWidth="1"/>
    <col min="15" max="15" width="1.7109375" style="4" customWidth="1"/>
    <col min="16" max="16" width="10.7109375" style="4" customWidth="1"/>
    <col min="17" max="16384" width="9.140625" style="4"/>
  </cols>
  <sheetData>
    <row r="1" spans="1:20" ht="15.75" x14ac:dyDescent="0.25">
      <c r="A1" s="1" t="s">
        <v>0</v>
      </c>
      <c r="B1" s="65"/>
      <c r="C1" s="66"/>
      <c r="D1" s="66"/>
      <c r="E1" s="66"/>
      <c r="F1" s="66"/>
      <c r="G1" s="66"/>
      <c r="H1" s="67"/>
      <c r="I1" s="2"/>
      <c r="J1" s="62"/>
      <c r="K1" s="63"/>
      <c r="L1" s="63"/>
      <c r="M1" s="63"/>
      <c r="N1" s="64"/>
      <c r="O1" s="3"/>
    </row>
    <row r="2" spans="1:20" ht="16.5" thickBot="1" x14ac:dyDescent="0.3">
      <c r="A2" s="5" t="s">
        <v>45</v>
      </c>
      <c r="B2" s="6" t="s">
        <v>2</v>
      </c>
      <c r="C2" s="68"/>
      <c r="D2" s="69"/>
      <c r="E2" s="73" t="s">
        <v>50</v>
      </c>
      <c r="F2" s="73"/>
      <c r="G2" s="73"/>
      <c r="H2" s="73"/>
      <c r="I2" s="73"/>
      <c r="J2" s="70" t="s">
        <v>3</v>
      </c>
      <c r="K2" s="70"/>
      <c r="L2" s="70"/>
      <c r="M2" s="70"/>
      <c r="N2" s="70"/>
      <c r="O2" s="3"/>
    </row>
    <row r="3" spans="1:20" s="11" customFormat="1" x14ac:dyDescent="0.2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5</v>
      </c>
      <c r="O3" s="1"/>
      <c r="P3" s="10" t="s">
        <v>6</v>
      </c>
    </row>
    <row r="4" spans="1:20" s="11" customFormat="1" ht="13.5" thickBot="1" x14ac:dyDescent="0.25">
      <c r="A4" s="6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>
        <f>SUM(B4:M4)</f>
        <v>0</v>
      </c>
      <c r="O4" s="1"/>
      <c r="P4" s="15">
        <f>N10-N15</f>
        <v>0</v>
      </c>
    </row>
    <row r="5" spans="1:20" s="11" customFormat="1" x14ac:dyDescent="0.2">
      <c r="A5" s="60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>
        <f>SUM(B5:M5)</f>
        <v>0</v>
      </c>
      <c r="O5" s="1"/>
    </row>
    <row r="6" spans="1:20" s="11" customFormat="1" ht="14.25" customHeight="1" thickBot="1" x14ac:dyDescent="0.25">
      <c r="A6" s="16" t="s">
        <v>62</v>
      </c>
      <c r="B6" s="17">
        <f t="shared" ref="B6:N6" si="0">SUM(B4:B5)</f>
        <v>0</v>
      </c>
      <c r="C6" s="17">
        <f t="shared" si="0"/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8">
        <f t="shared" si="0"/>
        <v>0</v>
      </c>
      <c r="O6" s="1"/>
      <c r="Q6" s="71"/>
      <c r="R6" s="72"/>
      <c r="S6" s="72"/>
      <c r="T6" s="72"/>
    </row>
    <row r="7" spans="1:20" s="23" customFormat="1" x14ac:dyDescent="0.2">
      <c r="A7" s="19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>SUM(B7:M7)</f>
        <v>0</v>
      </c>
      <c r="O7" s="21"/>
      <c r="P7" s="22" t="s">
        <v>10</v>
      </c>
      <c r="Q7" s="72"/>
      <c r="R7" s="72"/>
      <c r="S7" s="72"/>
      <c r="T7" s="72"/>
    </row>
    <row r="8" spans="1:20" s="23" customFormat="1" ht="13.5" thickBot="1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>
        <f>SUM(B8:M8)</f>
        <v>0</v>
      </c>
      <c r="O8" s="21"/>
      <c r="P8" s="24" t="str">
        <f>IF(N10=0,"-",P4/N10%)</f>
        <v>-</v>
      </c>
      <c r="Q8" s="72"/>
      <c r="R8" s="72"/>
      <c r="S8" s="72"/>
      <c r="T8" s="72"/>
    </row>
    <row r="9" spans="1:20" s="23" customFormat="1" x14ac:dyDescent="0.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>SUM(B9:M9)</f>
        <v>0</v>
      </c>
      <c r="O9" s="21"/>
      <c r="P9" s="25"/>
      <c r="Q9" s="72"/>
      <c r="R9" s="72"/>
      <c r="S9" s="72"/>
      <c r="T9" s="72"/>
    </row>
    <row r="10" spans="1:20" s="23" customFormat="1" x14ac:dyDescent="0.2">
      <c r="A10" s="26" t="s">
        <v>56</v>
      </c>
      <c r="B10" s="26">
        <f t="shared" ref="B10:N10" si="1">SUM(B7:B9)</f>
        <v>0</v>
      </c>
      <c r="C10" s="26">
        <f t="shared" si="1"/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1"/>
      <c r="Q10" s="72"/>
      <c r="R10" s="72"/>
      <c r="S10" s="72"/>
      <c r="T10" s="72"/>
    </row>
    <row r="11" spans="1:20" s="23" customFormat="1" ht="13.5" thickBo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1"/>
      <c r="Q11" s="72"/>
      <c r="R11" s="72"/>
      <c r="S11" s="72"/>
      <c r="T11" s="72"/>
    </row>
    <row r="12" spans="1:20" s="23" customFormat="1" x14ac:dyDescent="0.2">
      <c r="A12" s="19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>
        <f>SUM(B12:M12)</f>
        <v>0</v>
      </c>
      <c r="O12" s="21"/>
      <c r="P12" s="28" t="s">
        <v>14</v>
      </c>
      <c r="Q12" s="72"/>
      <c r="R12" s="72"/>
      <c r="S12" s="72"/>
      <c r="T12" s="72"/>
    </row>
    <row r="13" spans="1:20" s="23" customFormat="1" ht="13.5" thickBot="1" x14ac:dyDescent="0.25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>SUM(B13:M13)</f>
        <v>0</v>
      </c>
      <c r="O13" s="21"/>
      <c r="P13" s="29" t="str">
        <f>IF(N35=0,"-",(N35+N37)/P8%)</f>
        <v>-</v>
      </c>
      <c r="Q13" s="72"/>
      <c r="R13" s="72"/>
      <c r="S13" s="72"/>
      <c r="T13" s="72"/>
    </row>
    <row r="14" spans="1:20" s="23" customFormat="1" x14ac:dyDescent="0.2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>SUM(B14:M14)</f>
        <v>0</v>
      </c>
      <c r="O14" s="21"/>
      <c r="Q14" s="72"/>
      <c r="R14" s="72"/>
      <c r="S14" s="72"/>
      <c r="T14" s="72"/>
    </row>
    <row r="15" spans="1:20" s="23" customFormat="1" x14ac:dyDescent="0.2">
      <c r="A15" s="30" t="s">
        <v>57</v>
      </c>
      <c r="B15" s="30">
        <f t="shared" ref="B15:N15" si="2">SUM(B12:B14)</f>
        <v>0</v>
      </c>
      <c r="C15" s="30">
        <f t="shared" si="2"/>
        <v>0</v>
      </c>
      <c r="D15" s="30">
        <f t="shared" si="2"/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21"/>
      <c r="Q15" s="72"/>
      <c r="R15" s="72"/>
      <c r="S15" s="72"/>
      <c r="T15" s="72"/>
    </row>
    <row r="16" spans="1:20" s="23" customFormat="1" ht="13.5" thickBot="1" x14ac:dyDescent="0.25">
      <c r="A16" s="59" t="s">
        <v>49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21"/>
      <c r="Q16" s="72"/>
      <c r="R16" s="72"/>
      <c r="S16" s="72"/>
      <c r="T16" s="72"/>
    </row>
    <row r="17" spans="1:20" s="23" customFormat="1" x14ac:dyDescent="0.2">
      <c r="A17" s="19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 t="shared" ref="N17:N32" si="3">SUM(B17:M17)</f>
        <v>0</v>
      </c>
      <c r="O17" s="21"/>
      <c r="P17" s="28" t="s">
        <v>17</v>
      </c>
      <c r="Q17" s="72"/>
      <c r="R17" s="72"/>
      <c r="S17" s="72"/>
      <c r="T17" s="72"/>
    </row>
    <row r="18" spans="1:20" s="23" customFormat="1" ht="13.5" thickBot="1" x14ac:dyDescent="0.25">
      <c r="A18" s="1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>
        <f t="shared" si="3"/>
        <v>0</v>
      </c>
      <c r="O18" s="21"/>
      <c r="P18" s="29">
        <f>P4-N35</f>
        <v>0</v>
      </c>
      <c r="Q18" s="72"/>
      <c r="R18" s="72"/>
      <c r="S18" s="72"/>
      <c r="T18" s="72"/>
    </row>
    <row r="19" spans="1:20" s="23" customFormat="1" x14ac:dyDescent="0.2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 t="shared" si="3"/>
        <v>0</v>
      </c>
      <c r="O19" s="21"/>
      <c r="P19" s="58" t="s">
        <v>47</v>
      </c>
    </row>
    <row r="20" spans="1:20" s="23" customFormat="1" x14ac:dyDescent="0.2">
      <c r="A20" s="19" t="s">
        <v>23</v>
      </c>
      <c r="B20" s="19"/>
      <c r="C20" s="19"/>
      <c r="D20" s="19"/>
      <c r="E20" s="19"/>
      <c r="F20" s="19"/>
      <c r="G20" s="19"/>
      <c r="I20" s="19"/>
      <c r="J20" s="19"/>
      <c r="K20" s="19"/>
      <c r="L20" s="19"/>
      <c r="M20" s="19"/>
      <c r="N20" s="20">
        <f t="shared" si="3"/>
        <v>0</v>
      </c>
      <c r="O20" s="21"/>
      <c r="P20" s="58" t="s">
        <v>48</v>
      </c>
    </row>
    <row r="21" spans="1:20" s="23" customFormat="1" x14ac:dyDescent="0.2">
      <c r="A21" s="19" t="s">
        <v>25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 t="shared" si="3"/>
        <v>0</v>
      </c>
      <c r="O21" s="21"/>
    </row>
    <row r="22" spans="1:20" s="23" customFormat="1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si="3"/>
        <v>0</v>
      </c>
      <c r="O22" s="21"/>
      <c r="P22" s="21"/>
      <c r="Q22" s="21"/>
      <c r="R22" s="21"/>
    </row>
    <row r="23" spans="1:20" s="23" customFormat="1" x14ac:dyDescent="0.2">
      <c r="A23" s="19" t="s">
        <v>18</v>
      </c>
      <c r="B23" s="19"/>
      <c r="C23" s="19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">
        <f t="shared" si="3"/>
        <v>0</v>
      </c>
      <c r="O23" s="21"/>
    </row>
    <row r="24" spans="1:20" s="23" customFormat="1" x14ac:dyDescent="0.2">
      <c r="A24" s="19" t="s">
        <v>52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0">
        <f t="shared" si="3"/>
        <v>0</v>
      </c>
      <c r="O24" s="21"/>
    </row>
    <row r="25" spans="1:20" s="23" customFormat="1" x14ac:dyDescent="0.2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3"/>
        <v>0</v>
      </c>
      <c r="O25" s="21"/>
    </row>
    <row r="26" spans="1:20" s="23" customFormat="1" x14ac:dyDescent="0.2">
      <c r="A26" s="19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3"/>
        <v>0</v>
      </c>
      <c r="O26" s="21"/>
    </row>
    <row r="27" spans="1:20" s="23" customFormat="1" x14ac:dyDescent="0.2">
      <c r="A27" s="19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3"/>
        <v>0</v>
      </c>
      <c r="O27" s="21"/>
    </row>
    <row r="28" spans="1:20" s="23" customFormat="1" x14ac:dyDescent="0.2">
      <c r="A28" s="19" t="s">
        <v>64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1"/>
    </row>
    <row r="29" spans="1:20" s="23" customFormat="1" x14ac:dyDescent="0.2">
      <c r="A29" s="19" t="s">
        <v>54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3"/>
        <v>0</v>
      </c>
      <c r="O29" s="21"/>
    </row>
    <row r="30" spans="1:20" s="23" customFormat="1" x14ac:dyDescent="0.2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3"/>
        <v>0</v>
      </c>
      <c r="O30" s="21"/>
    </row>
    <row r="31" spans="1:20" s="23" customFormat="1" x14ac:dyDescent="0.2">
      <c r="A31" s="19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3"/>
        <v>0</v>
      </c>
      <c r="O31" s="21"/>
    </row>
    <row r="32" spans="1:20" s="23" customFormat="1" x14ac:dyDescent="0.2">
      <c r="A32" s="19" t="s">
        <v>53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3"/>
        <v>0</v>
      </c>
      <c r="O32" s="21"/>
    </row>
    <row r="33" spans="1:15" s="23" customFormat="1" x14ac:dyDescent="0.2">
      <c r="A33" s="19" t="s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1"/>
    </row>
    <row r="34" spans="1:15" s="23" customFormat="1" x14ac:dyDescent="0.2">
      <c r="A34" s="19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5">
        <f>SUM(B34:M34)</f>
        <v>0</v>
      </c>
      <c r="O34" s="21"/>
    </row>
    <row r="35" spans="1:15" s="23" customFormat="1" x14ac:dyDescent="0.2">
      <c r="A35" s="30" t="s">
        <v>58</v>
      </c>
      <c r="B35" s="30">
        <f t="shared" ref="B35:N35" si="4">SUM(B17:B34)</f>
        <v>0</v>
      </c>
      <c r="C35" s="30">
        <f t="shared" si="4"/>
        <v>0</v>
      </c>
      <c r="D35" s="30">
        <f t="shared" si="4"/>
        <v>0</v>
      </c>
      <c r="E35" s="30">
        <f t="shared" si="4"/>
        <v>0</v>
      </c>
      <c r="F35" s="30">
        <f t="shared" si="4"/>
        <v>0</v>
      </c>
      <c r="G35" s="30">
        <f t="shared" si="4"/>
        <v>0</v>
      </c>
      <c r="H35" s="30">
        <f t="shared" si="4"/>
        <v>0</v>
      </c>
      <c r="I35" s="30">
        <f t="shared" si="4"/>
        <v>0</v>
      </c>
      <c r="J35" s="30">
        <f t="shared" si="4"/>
        <v>0</v>
      </c>
      <c r="K35" s="30">
        <f t="shared" si="4"/>
        <v>0</v>
      </c>
      <c r="L35" s="30">
        <f t="shared" si="4"/>
        <v>0</v>
      </c>
      <c r="M35" s="30">
        <f t="shared" si="4"/>
        <v>0</v>
      </c>
      <c r="N35" s="30">
        <f t="shared" si="4"/>
        <v>0</v>
      </c>
      <c r="O35" s="21"/>
    </row>
    <row r="36" spans="1:15" s="23" customFormat="1" x14ac:dyDescent="0.2">
      <c r="A36" s="36" t="s">
        <v>30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f>SUM(B36:M36)</f>
        <v>0</v>
      </c>
      <c r="O36" s="21"/>
    </row>
    <row r="37" spans="1:15" s="23" customFormat="1" x14ac:dyDescent="0.2">
      <c r="A37" s="38" t="s">
        <v>31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>
        <f>SUM(B37:M37)</f>
        <v>0</v>
      </c>
      <c r="O37" s="21"/>
    </row>
    <row r="38" spans="1:15" s="23" customForma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2"/>
      <c r="O38" s="21"/>
    </row>
    <row r="39" spans="1:15" s="23" customFormat="1" x14ac:dyDescent="0.2">
      <c r="A39" s="30" t="s">
        <v>59</v>
      </c>
      <c r="B39" s="30">
        <f t="shared" ref="B39:N39" si="5">B15+SUM(B35:B37)</f>
        <v>0</v>
      </c>
      <c r="C39" s="30">
        <f t="shared" si="5"/>
        <v>0</v>
      </c>
      <c r="D39" s="30">
        <f t="shared" si="5"/>
        <v>0</v>
      </c>
      <c r="E39" s="30">
        <f t="shared" si="5"/>
        <v>0</v>
      </c>
      <c r="F39" s="30">
        <f t="shared" si="5"/>
        <v>0</v>
      </c>
      <c r="G39" s="30">
        <f t="shared" si="5"/>
        <v>0</v>
      </c>
      <c r="H39" s="30">
        <f t="shared" si="5"/>
        <v>0</v>
      </c>
      <c r="I39" s="30">
        <f t="shared" si="5"/>
        <v>0</v>
      </c>
      <c r="J39" s="30">
        <f t="shared" si="5"/>
        <v>0</v>
      </c>
      <c r="K39" s="30">
        <f t="shared" si="5"/>
        <v>0</v>
      </c>
      <c r="L39" s="30">
        <f t="shared" si="5"/>
        <v>0</v>
      </c>
      <c r="M39" s="30">
        <f t="shared" si="5"/>
        <v>0</v>
      </c>
      <c r="N39" s="30">
        <f t="shared" si="5"/>
        <v>0</v>
      </c>
      <c r="O39" s="21"/>
    </row>
    <row r="40" spans="1:15" s="23" customForma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2"/>
      <c r="O40" s="21"/>
    </row>
    <row r="41" spans="1:15" s="23" customFormat="1" x14ac:dyDescent="0.2">
      <c r="A41" s="12" t="s">
        <v>32</v>
      </c>
      <c r="B41" s="12"/>
      <c r="C41" s="41">
        <f t="shared" ref="C41:M41" si="6">B45</f>
        <v>0</v>
      </c>
      <c r="D41" s="41">
        <f t="shared" si="6"/>
        <v>0</v>
      </c>
      <c r="E41" s="41">
        <f t="shared" si="6"/>
        <v>0</v>
      </c>
      <c r="F41" s="41">
        <f t="shared" si="6"/>
        <v>0</v>
      </c>
      <c r="G41" s="41">
        <f t="shared" si="6"/>
        <v>0</v>
      </c>
      <c r="H41" s="41">
        <f t="shared" si="6"/>
        <v>0</v>
      </c>
      <c r="I41" s="41">
        <f t="shared" si="6"/>
        <v>0</v>
      </c>
      <c r="J41" s="41">
        <f t="shared" si="6"/>
        <v>0</v>
      </c>
      <c r="K41" s="41">
        <f t="shared" si="6"/>
        <v>0</v>
      </c>
      <c r="L41" s="41">
        <f t="shared" si="6"/>
        <v>0</v>
      </c>
      <c r="M41" s="41">
        <f t="shared" si="6"/>
        <v>0</v>
      </c>
      <c r="N41" s="42"/>
      <c r="O41" s="21"/>
    </row>
    <row r="42" spans="1:15" s="23" customFormat="1" x14ac:dyDescent="0.2">
      <c r="A42" s="43" t="s">
        <v>60</v>
      </c>
      <c r="B42" s="43">
        <f t="shared" ref="B42:M42" si="7">B10+B6</f>
        <v>0</v>
      </c>
      <c r="C42" s="43">
        <f t="shared" si="7"/>
        <v>0</v>
      </c>
      <c r="D42" s="43">
        <f t="shared" si="7"/>
        <v>0</v>
      </c>
      <c r="E42" s="43">
        <f t="shared" si="7"/>
        <v>0</v>
      </c>
      <c r="F42" s="43">
        <f t="shared" si="7"/>
        <v>0</v>
      </c>
      <c r="G42" s="43">
        <f t="shared" si="7"/>
        <v>0</v>
      </c>
      <c r="H42" s="43">
        <f t="shared" si="7"/>
        <v>0</v>
      </c>
      <c r="I42" s="43">
        <f t="shared" si="7"/>
        <v>0</v>
      </c>
      <c r="J42" s="43">
        <f t="shared" si="7"/>
        <v>0</v>
      </c>
      <c r="K42" s="43">
        <f t="shared" si="7"/>
        <v>0</v>
      </c>
      <c r="L42" s="43">
        <f t="shared" si="7"/>
        <v>0</v>
      </c>
      <c r="M42" s="43">
        <f t="shared" si="7"/>
        <v>0</v>
      </c>
      <c r="N42" s="44"/>
      <c r="O42" s="21"/>
    </row>
    <row r="43" spans="1:15" s="23" customFormat="1" x14ac:dyDescent="0.2">
      <c r="A43" s="43" t="s">
        <v>61</v>
      </c>
      <c r="B43" s="43">
        <f t="shared" ref="B43:M43" si="8">B39</f>
        <v>0</v>
      </c>
      <c r="C43" s="43">
        <f t="shared" si="8"/>
        <v>0</v>
      </c>
      <c r="D43" s="43">
        <f t="shared" si="8"/>
        <v>0</v>
      </c>
      <c r="E43" s="43">
        <f t="shared" si="8"/>
        <v>0</v>
      </c>
      <c r="F43" s="43">
        <f t="shared" si="8"/>
        <v>0</v>
      </c>
      <c r="G43" s="43">
        <f t="shared" si="8"/>
        <v>0</v>
      </c>
      <c r="H43" s="43">
        <f t="shared" si="8"/>
        <v>0</v>
      </c>
      <c r="I43" s="43">
        <f t="shared" si="8"/>
        <v>0</v>
      </c>
      <c r="J43" s="43">
        <f t="shared" si="8"/>
        <v>0</v>
      </c>
      <c r="K43" s="43">
        <f t="shared" si="8"/>
        <v>0</v>
      </c>
      <c r="L43" s="43">
        <f t="shared" si="8"/>
        <v>0</v>
      </c>
      <c r="M43" s="43">
        <f t="shared" si="8"/>
        <v>0</v>
      </c>
      <c r="N43" s="44"/>
      <c r="O43" s="21"/>
    </row>
    <row r="44" spans="1:15" s="23" customFormat="1" x14ac:dyDescent="0.2">
      <c r="A44" s="43" t="s">
        <v>33</v>
      </c>
      <c r="B44" s="43">
        <f t="shared" ref="B44:M44" si="9">B42-B43</f>
        <v>0</v>
      </c>
      <c r="C44" s="43">
        <f t="shared" si="9"/>
        <v>0</v>
      </c>
      <c r="D44" s="43">
        <f t="shared" si="9"/>
        <v>0</v>
      </c>
      <c r="E44" s="43">
        <f t="shared" si="9"/>
        <v>0</v>
      </c>
      <c r="F44" s="43">
        <f t="shared" si="9"/>
        <v>0</v>
      </c>
      <c r="G44" s="43">
        <f t="shared" si="9"/>
        <v>0</v>
      </c>
      <c r="H44" s="43">
        <f t="shared" si="9"/>
        <v>0</v>
      </c>
      <c r="I44" s="43">
        <f t="shared" si="9"/>
        <v>0</v>
      </c>
      <c r="J44" s="43">
        <f t="shared" si="9"/>
        <v>0</v>
      </c>
      <c r="K44" s="43">
        <f t="shared" si="9"/>
        <v>0</v>
      </c>
      <c r="L44" s="43">
        <f t="shared" si="9"/>
        <v>0</v>
      </c>
      <c r="M44" s="43">
        <f t="shared" si="9"/>
        <v>0</v>
      </c>
      <c r="N44" s="44"/>
      <c r="O44" s="21"/>
    </row>
    <row r="45" spans="1:15" s="23" customFormat="1" x14ac:dyDescent="0.2">
      <c r="A45" s="41" t="s">
        <v>34</v>
      </c>
      <c r="B45" s="41">
        <f t="shared" ref="B45:M45" si="10">(B41+B42)-B43</f>
        <v>0</v>
      </c>
      <c r="C45" s="41">
        <f t="shared" si="10"/>
        <v>0</v>
      </c>
      <c r="D45" s="41">
        <f t="shared" si="10"/>
        <v>0</v>
      </c>
      <c r="E45" s="41">
        <f t="shared" si="10"/>
        <v>0</v>
      </c>
      <c r="F45" s="41">
        <f t="shared" si="10"/>
        <v>0</v>
      </c>
      <c r="G45" s="41">
        <f t="shared" si="10"/>
        <v>0</v>
      </c>
      <c r="H45" s="41">
        <f t="shared" si="10"/>
        <v>0</v>
      </c>
      <c r="I45" s="41">
        <f t="shared" si="10"/>
        <v>0</v>
      </c>
      <c r="J45" s="41">
        <f t="shared" si="10"/>
        <v>0</v>
      </c>
      <c r="K45" s="41">
        <f t="shared" si="10"/>
        <v>0</v>
      </c>
      <c r="L45" s="41">
        <f t="shared" si="10"/>
        <v>0</v>
      </c>
      <c r="M45" s="41">
        <f t="shared" si="10"/>
        <v>0</v>
      </c>
      <c r="N45" s="45"/>
      <c r="O45" s="21"/>
    </row>
    <row r="46" spans="1: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3"/>
    </row>
    <row r="47" spans="1: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3"/>
    </row>
  </sheetData>
  <sheetProtection selectLockedCells="1"/>
  <protectedRanges>
    <protectedRange sqref="P3 B41 P17:P18 N7:O7 N17:O17 B32:O33 N26:O31 I18:O22 B18:H19 B21:H23 B20:G20 B8:O9 K7:L7 E23:O23 N34 B24:O25 P20:P33" name="cashflow"/>
    <protectedRange sqref="B7:J7 M7" name="cashflow_1"/>
    <protectedRange sqref="B37:M37" name="cashflow_2"/>
    <protectedRange sqref="B17:M17" name="cashflow_3"/>
    <protectedRange sqref="B26:M31" name="cashflow_4"/>
  </protectedRanges>
  <mergeCells count="6">
    <mergeCell ref="J1:N1"/>
    <mergeCell ref="B1:H1"/>
    <mergeCell ref="C2:D2"/>
    <mergeCell ref="J2:N2"/>
    <mergeCell ref="Q6:T18"/>
    <mergeCell ref="E2:I2"/>
  </mergeCells>
  <dataValidations count="1">
    <dataValidation type="textLength" allowBlank="1" showInputMessage="1" showErrorMessage="1" error="You can only use 3 letters to describe the month!" prompt="Type month using 3 letters only, eg Jan, Feb etc" sqref="B3:M3">
      <formula1>3</formula1>
      <formula2>3</formula2>
    </dataValidation>
  </dataValidations>
  <printOptions horizontalCentered="1" gridLines="1"/>
  <pageMargins left="0.196850393700787" right="0.196850393700787" top="0.39370078740157499" bottom="0.196850393700787" header="0" footer="0.511811023622047"/>
  <pageSetup paperSize="9" scale="9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8"/>
  <sheetViews>
    <sheetView zoomScale="75" zoomScaleNormal="75" workbookViewId="0"/>
  </sheetViews>
  <sheetFormatPr defaultRowHeight="25.5" x14ac:dyDescent="0.35"/>
  <cols>
    <col min="1" max="1" width="50.85546875" style="47" bestFit="1" customWidth="1"/>
    <col min="2" max="2" width="24.28515625" style="47" bestFit="1" customWidth="1"/>
    <col min="3" max="3" width="26.5703125" style="47" bestFit="1" customWidth="1"/>
    <col min="4" max="4" width="24.7109375" style="47" customWidth="1"/>
    <col min="5" max="16384" width="9.140625" style="47"/>
  </cols>
  <sheetData>
    <row r="1" spans="1:4" ht="27.75" x14ac:dyDescent="0.4">
      <c r="A1" s="46" t="s">
        <v>35</v>
      </c>
      <c r="C1" s="57">
        <f>'CFF - Mid Case'!C2:D2</f>
        <v>0</v>
      </c>
      <c r="D1" s="61" t="s">
        <v>45</v>
      </c>
    </row>
    <row r="2" spans="1:4" ht="26.25" thickBot="1" x14ac:dyDescent="0.4">
      <c r="A2" s="47" t="s">
        <v>36</v>
      </c>
      <c r="C2" s="48">
        <f>'CFF - Mid Case'!N10</f>
        <v>0</v>
      </c>
    </row>
    <row r="3" spans="1:4" x14ac:dyDescent="0.35">
      <c r="A3" s="47" t="s">
        <v>37</v>
      </c>
      <c r="C3" s="49">
        <f>'CFF - Mid Case'!N15</f>
        <v>0</v>
      </c>
      <c r="D3" s="50" t="s">
        <v>38</v>
      </c>
    </row>
    <row r="4" spans="1:4" ht="26.25" thickBot="1" x14ac:dyDescent="0.4">
      <c r="A4" s="47" t="s">
        <v>39</v>
      </c>
      <c r="C4" s="51">
        <f>C2-C3</f>
        <v>0</v>
      </c>
      <c r="D4" s="52" t="str">
        <f>IF(C2=0,"",C4/C2)</f>
        <v/>
      </c>
    </row>
    <row r="5" spans="1:4" x14ac:dyDescent="0.35">
      <c r="A5" s="47" t="s">
        <v>40</v>
      </c>
      <c r="C5" s="48"/>
    </row>
    <row r="6" spans="1:4" x14ac:dyDescent="0.35">
      <c r="A6" s="47" t="str">
        <f>'CFF - Mid Case'!A17</f>
        <v>Accounting / Legal Fees etc</v>
      </c>
      <c r="B6" s="48">
        <f>'CFF - Mid Case'!N17</f>
        <v>0</v>
      </c>
      <c r="C6" s="48"/>
    </row>
    <row r="7" spans="1:4" x14ac:dyDescent="0.35">
      <c r="A7" s="47" t="str">
        <f>'CFF - Mid Case'!A18</f>
        <v>Bank Charges &amp; Interest</v>
      </c>
      <c r="B7" s="48">
        <f>'CFF - Mid Case'!N18</f>
        <v>0</v>
      </c>
      <c r="C7" s="48"/>
    </row>
    <row r="8" spans="1:4" x14ac:dyDescent="0.35">
      <c r="A8" s="47" t="str">
        <f>'CFF - Mid Case'!A19</f>
        <v>Commission Payable</v>
      </c>
      <c r="B8" s="48">
        <f>'CFF - Mid Case'!N19</f>
        <v>0</v>
      </c>
      <c r="C8" s="48"/>
    </row>
    <row r="9" spans="1:4" x14ac:dyDescent="0.35">
      <c r="A9" s="47" t="str">
        <f>'CFF - Mid Case'!A20</f>
        <v>Employer's  Nat Insurance</v>
      </c>
      <c r="B9" s="48">
        <f>'CFF - Mid Case'!N20</f>
        <v>0</v>
      </c>
      <c r="C9" s="48"/>
    </row>
    <row r="10" spans="1:4" x14ac:dyDescent="0.35">
      <c r="A10" s="47" t="str">
        <f>'CFF - Mid Case'!A21</f>
        <v>Fixed Finance Payments</v>
      </c>
      <c r="B10" s="48">
        <f>'CFF - Mid Case'!N21</f>
        <v>0</v>
      </c>
      <c r="C10" s="48"/>
    </row>
    <row r="11" spans="1:4" x14ac:dyDescent="0.35">
      <c r="A11" s="47" t="str">
        <f>'CFF - Mid Case'!A22</f>
        <v>Fixed wages / salaries</v>
      </c>
      <c r="B11" s="48">
        <f>'CFF - Mid Case'!N22</f>
        <v>0</v>
      </c>
      <c r="C11" s="48"/>
    </row>
    <row r="12" spans="1:4" x14ac:dyDescent="0.35">
      <c r="A12" s="47" t="str">
        <f>'CFF - Mid Case'!A23</f>
        <v>Insurance</v>
      </c>
      <c r="B12" s="48">
        <f>'CFF - Mid Case'!N23</f>
        <v>0</v>
      </c>
      <c r="C12" s="48"/>
    </row>
    <row r="13" spans="1:4" x14ac:dyDescent="0.35">
      <c r="A13" s="47" t="str">
        <f>'CFF - Mid Case'!A24</f>
        <v>IT costs and web hosting</v>
      </c>
      <c r="B13" s="48">
        <f>'CFF - Mid Case'!N24</f>
        <v>0</v>
      </c>
      <c r="C13" s="48"/>
    </row>
    <row r="14" spans="1:4" x14ac:dyDescent="0.35">
      <c r="A14" s="47" t="str">
        <f>'CFF - Mid Case'!A25</f>
        <v>Marketing</v>
      </c>
      <c r="B14" s="48">
        <f>'CFF - Mid Case'!N25</f>
        <v>0</v>
      </c>
      <c r="C14" s="48"/>
      <c r="D14" s="53"/>
    </row>
    <row r="15" spans="1:4" x14ac:dyDescent="0.35">
      <c r="A15" s="47" t="str">
        <f>'CFF - Mid Case'!A26</f>
        <v>Miscellaneous Expenditure</v>
      </c>
      <c r="B15" s="48">
        <f>'CFF - Mid Case'!N26</f>
        <v>0</v>
      </c>
      <c r="C15" s="48"/>
    </row>
    <row r="16" spans="1:4" x14ac:dyDescent="0.35">
      <c r="A16" s="47" t="str">
        <f>'CFF - Mid Case'!A27</f>
        <v>Postage &amp; Stationery</v>
      </c>
      <c r="B16" s="48">
        <f>'CFF - Mid Case'!N27</f>
        <v>0</v>
      </c>
      <c r="C16" s="48"/>
    </row>
    <row r="17" spans="1:4" x14ac:dyDescent="0.35">
      <c r="A17" s="47" t="str">
        <f>'CFF - Mid Case'!A29</f>
        <v>Rent &amp; Rates</v>
      </c>
      <c r="B17" s="48">
        <f>'CFF - Mid Case'!N29</f>
        <v>0</v>
      </c>
      <c r="C17" s="48"/>
    </row>
    <row r="18" spans="1:4" x14ac:dyDescent="0.35">
      <c r="A18" s="47" t="str">
        <f>'CFF - Mid Case'!A30</f>
        <v>Repairs &amp; Renewals</v>
      </c>
      <c r="B18" s="48">
        <f>'CFF - Mid Case'!N30</f>
        <v>0</v>
      </c>
      <c r="C18" s="48"/>
    </row>
    <row r="19" spans="1:4" x14ac:dyDescent="0.35">
      <c r="A19" s="47" t="str">
        <f>'CFF - Mid Case'!A31</f>
        <v>Telephones, Fax etc</v>
      </c>
      <c r="B19" s="48">
        <f>'CFF - Mid Case'!N31</f>
        <v>0</v>
      </c>
      <c r="C19" s="48"/>
    </row>
    <row r="20" spans="1:4" x14ac:dyDescent="0.35">
      <c r="A20" s="47" t="str">
        <f>'CFF - Mid Case'!A32</f>
        <v>Utlity Costs (Electricity, Gas &amp; Water)</v>
      </c>
      <c r="B20" s="48">
        <f>'CFF - Mid Case'!N32</f>
        <v>0</v>
      </c>
      <c r="C20" s="48"/>
    </row>
    <row r="21" spans="1:4" x14ac:dyDescent="0.35">
      <c r="A21" s="47" t="str">
        <f>'CFF - Mid Case'!A34</f>
        <v>Contingencies</v>
      </c>
      <c r="B21" s="54">
        <f>'CFF - Mid Case'!N34</f>
        <v>0</v>
      </c>
      <c r="C21" s="48"/>
    </row>
    <row r="22" spans="1:4" x14ac:dyDescent="0.35">
      <c r="A22" s="47" t="s">
        <v>41</v>
      </c>
      <c r="B22" s="49">
        <f>'CFF - Mid Case'!N36*0.2</f>
        <v>0</v>
      </c>
      <c r="C22" s="48"/>
    </row>
    <row r="23" spans="1:4" x14ac:dyDescent="0.35">
      <c r="A23" s="47" t="str">
        <f>'CFF - Mid Case'!A35</f>
        <v>TOTAL OVERHEADS PAID</v>
      </c>
      <c r="C23" s="49">
        <f>SUM(B6:B22)</f>
        <v>0</v>
      </c>
    </row>
    <row r="24" spans="1:4" x14ac:dyDescent="0.35">
      <c r="A24" s="47" t="s">
        <v>42</v>
      </c>
      <c r="C24" s="55">
        <f>C4-C23</f>
        <v>0</v>
      </c>
    </row>
    <row r="25" spans="1:4" x14ac:dyDescent="0.35">
      <c r="C25" s="48"/>
      <c r="D25" s="53"/>
    </row>
    <row r="26" spans="1:4" x14ac:dyDescent="0.35">
      <c r="A26" s="47" t="s">
        <v>43</v>
      </c>
      <c r="C26" s="48">
        <f>'CFF - Mid Case'!N37</f>
        <v>0</v>
      </c>
    </row>
    <row r="27" spans="1:4" ht="26.25" thickBot="1" x14ac:dyDescent="0.4">
      <c r="A27" s="47" t="s">
        <v>44</v>
      </c>
      <c r="C27" s="56">
        <f>C24-C26</f>
        <v>0</v>
      </c>
    </row>
    <row r="28" spans="1:4" ht="26.25" thickTop="1" x14ac:dyDescent="0.35"/>
  </sheetData>
  <pageMargins left="0.7" right="0.7" top="0.75" bottom="0.75" header="0.3" footer="0.3"/>
  <pageSetup paperSize="9" scale="70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T47"/>
  <sheetViews>
    <sheetView showGridLines="0" zoomScale="95" workbookViewId="0"/>
  </sheetViews>
  <sheetFormatPr defaultRowHeight="12.75" x14ac:dyDescent="0.2"/>
  <cols>
    <col min="1" max="1" width="35.140625" style="4" bestFit="1" customWidth="1"/>
    <col min="2" max="13" width="8.28515625" style="4" customWidth="1"/>
    <col min="14" max="14" width="8.28515625" style="11" customWidth="1"/>
    <col min="15" max="15" width="1.7109375" style="4" customWidth="1"/>
    <col min="16" max="16" width="13" style="4" customWidth="1"/>
    <col min="17" max="16384" width="9.140625" style="4"/>
  </cols>
  <sheetData>
    <row r="1" spans="1:20" ht="15.75" x14ac:dyDescent="0.25">
      <c r="A1" s="1" t="s">
        <v>0</v>
      </c>
      <c r="B1" s="65"/>
      <c r="C1" s="66"/>
      <c r="D1" s="66"/>
      <c r="E1" s="66"/>
      <c r="F1" s="66"/>
      <c r="G1" s="66"/>
      <c r="H1" s="67"/>
      <c r="I1" s="2"/>
      <c r="J1" s="62"/>
      <c r="K1" s="63"/>
      <c r="L1" s="63"/>
      <c r="M1" s="63"/>
      <c r="N1" s="64"/>
      <c r="O1" s="3"/>
    </row>
    <row r="2" spans="1:20" ht="16.5" thickBot="1" x14ac:dyDescent="0.3">
      <c r="A2" s="5" t="s">
        <v>1</v>
      </c>
      <c r="B2" s="6" t="s">
        <v>2</v>
      </c>
      <c r="C2" s="68"/>
      <c r="D2" s="69"/>
      <c r="E2" s="73" t="s">
        <v>50</v>
      </c>
      <c r="F2" s="73"/>
      <c r="G2" s="73"/>
      <c r="H2" s="73"/>
      <c r="I2" s="73"/>
      <c r="J2" s="70" t="s">
        <v>3</v>
      </c>
      <c r="K2" s="70"/>
      <c r="L2" s="70"/>
      <c r="M2" s="70"/>
      <c r="N2" s="70"/>
      <c r="O2" s="3"/>
    </row>
    <row r="3" spans="1:20" s="11" customFormat="1" x14ac:dyDescent="0.2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5</v>
      </c>
      <c r="O3" s="1"/>
      <c r="P3" s="10" t="s">
        <v>6</v>
      </c>
    </row>
    <row r="4" spans="1:20" s="11" customFormat="1" ht="13.5" thickBot="1" x14ac:dyDescent="0.25">
      <c r="A4" s="6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>
        <f>SUM(B4:M4)</f>
        <v>0</v>
      </c>
      <c r="O4" s="1"/>
      <c r="P4" s="15">
        <f>N10-N15</f>
        <v>0</v>
      </c>
    </row>
    <row r="5" spans="1:20" s="11" customFormat="1" x14ac:dyDescent="0.2">
      <c r="A5" s="60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>
        <f>SUM(B5:M5)</f>
        <v>0</v>
      </c>
      <c r="O5" s="1"/>
    </row>
    <row r="6" spans="1:20" s="11" customFormat="1" ht="14.25" customHeight="1" thickBot="1" x14ac:dyDescent="0.25">
      <c r="A6" s="16" t="s">
        <v>62</v>
      </c>
      <c r="B6" s="17">
        <f>SUM(B4:B5)</f>
        <v>0</v>
      </c>
      <c r="C6" s="17">
        <f t="shared" ref="C6:M6" si="0">SUM(C4:C5)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8">
        <f>SUM(N4:N5)</f>
        <v>0</v>
      </c>
      <c r="O6" s="1"/>
      <c r="Q6" s="71"/>
      <c r="R6" s="72"/>
      <c r="S6" s="72"/>
      <c r="T6" s="72"/>
    </row>
    <row r="7" spans="1:20" s="23" customFormat="1" x14ac:dyDescent="0.2">
      <c r="A7" s="19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>SUM(B7:M7)</f>
        <v>0</v>
      </c>
      <c r="O7" s="21"/>
      <c r="P7" s="22" t="s">
        <v>10</v>
      </c>
      <c r="Q7" s="72"/>
      <c r="R7" s="72"/>
      <c r="S7" s="72"/>
      <c r="T7" s="72"/>
    </row>
    <row r="8" spans="1:20" s="23" customFormat="1" ht="13.5" thickBot="1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>
        <f>SUM(B8:M8)</f>
        <v>0</v>
      </c>
      <c r="O8" s="21"/>
      <c r="P8" s="24" t="str">
        <f>IF(N10=0,"-",P4/N10%)</f>
        <v>-</v>
      </c>
      <c r="Q8" s="72"/>
      <c r="R8" s="72"/>
      <c r="S8" s="72"/>
      <c r="T8" s="72"/>
    </row>
    <row r="9" spans="1:20" s="23" customFormat="1" x14ac:dyDescent="0.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>SUM(B9:M9)</f>
        <v>0</v>
      </c>
      <c r="O9" s="21"/>
      <c r="P9" s="25"/>
      <c r="Q9" s="72"/>
      <c r="R9" s="72"/>
      <c r="S9" s="72"/>
      <c r="T9" s="72"/>
    </row>
    <row r="10" spans="1:20" s="23" customFormat="1" x14ac:dyDescent="0.2">
      <c r="A10" s="26" t="s">
        <v>56</v>
      </c>
      <c r="B10" s="26">
        <f t="shared" ref="B10:N10" si="1">SUM(B7:B9)</f>
        <v>0</v>
      </c>
      <c r="C10" s="26">
        <f t="shared" si="1"/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1"/>
      <c r="Q10" s="72"/>
      <c r="R10" s="72"/>
      <c r="S10" s="72"/>
      <c r="T10" s="72"/>
    </row>
    <row r="11" spans="1:20" s="23" customFormat="1" ht="13.5" thickBo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1"/>
      <c r="Q11" s="72"/>
      <c r="R11" s="72"/>
      <c r="S11" s="72"/>
      <c r="T11" s="72"/>
    </row>
    <row r="12" spans="1:20" s="23" customFormat="1" x14ac:dyDescent="0.2">
      <c r="A12" s="19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>
        <f>SUM(B12:M12)</f>
        <v>0</v>
      </c>
      <c r="O12" s="21"/>
      <c r="P12" s="28" t="s">
        <v>14</v>
      </c>
      <c r="Q12" s="72"/>
      <c r="R12" s="72"/>
      <c r="S12" s="72"/>
      <c r="T12" s="72"/>
    </row>
    <row r="13" spans="1:20" s="23" customFormat="1" ht="13.5" thickBot="1" x14ac:dyDescent="0.25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>SUM(B13:M13)</f>
        <v>0</v>
      </c>
      <c r="O13" s="21"/>
      <c r="P13" s="29" t="str">
        <f>IF(N35=0,"-",(N35+N37)/P8%)</f>
        <v>-</v>
      </c>
      <c r="Q13" s="72"/>
      <c r="R13" s="72"/>
      <c r="S13" s="72"/>
      <c r="T13" s="72"/>
    </row>
    <row r="14" spans="1:20" s="23" customFormat="1" x14ac:dyDescent="0.2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>SUM(B14:M14)</f>
        <v>0</v>
      </c>
      <c r="O14" s="21"/>
      <c r="Q14" s="72"/>
      <c r="R14" s="72"/>
      <c r="S14" s="72"/>
      <c r="T14" s="72"/>
    </row>
    <row r="15" spans="1:20" s="23" customFormat="1" x14ac:dyDescent="0.2">
      <c r="A15" s="30" t="s">
        <v>57</v>
      </c>
      <c r="B15" s="30">
        <f t="shared" ref="B15:N15" si="2">SUM(B12:B14)</f>
        <v>0</v>
      </c>
      <c r="C15" s="30">
        <f t="shared" si="2"/>
        <v>0</v>
      </c>
      <c r="D15" s="30">
        <f t="shared" si="2"/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21"/>
      <c r="Q15" s="72"/>
      <c r="R15" s="72"/>
      <c r="S15" s="72"/>
      <c r="T15" s="72"/>
    </row>
    <row r="16" spans="1:20" s="23" customFormat="1" ht="13.5" thickBot="1" x14ac:dyDescent="0.25">
      <c r="A16" s="59" t="s">
        <v>49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21"/>
      <c r="Q16" s="72"/>
      <c r="R16" s="72"/>
      <c r="S16" s="72"/>
      <c r="T16" s="72"/>
    </row>
    <row r="17" spans="1:20" s="23" customFormat="1" x14ac:dyDescent="0.2">
      <c r="A17" s="19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>SUM(B17:M17)</f>
        <v>0</v>
      </c>
      <c r="O17" s="21"/>
      <c r="P17" s="28" t="s">
        <v>17</v>
      </c>
      <c r="Q17" s="72"/>
      <c r="R17" s="72"/>
      <c r="S17" s="72"/>
      <c r="T17" s="72"/>
    </row>
    <row r="18" spans="1:20" s="23" customFormat="1" ht="13.5" thickBot="1" x14ac:dyDescent="0.25">
      <c r="A18" s="1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>
        <f t="shared" ref="N18:N34" si="3">SUM(B18:M18)</f>
        <v>0</v>
      </c>
      <c r="O18" s="21"/>
      <c r="P18" s="29">
        <f>P4-N35</f>
        <v>0</v>
      </c>
      <c r="Q18" s="72"/>
      <c r="R18" s="72"/>
      <c r="S18" s="72"/>
      <c r="T18" s="72"/>
    </row>
    <row r="19" spans="1:20" s="23" customFormat="1" x14ac:dyDescent="0.2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 t="shared" si="3"/>
        <v>0</v>
      </c>
      <c r="O19" s="21"/>
      <c r="P19" s="58" t="s">
        <v>47</v>
      </c>
    </row>
    <row r="20" spans="1:20" s="23" customFormat="1" x14ac:dyDescent="0.2">
      <c r="A20" s="19" t="s">
        <v>23</v>
      </c>
      <c r="B20" s="19"/>
      <c r="C20" s="19"/>
      <c r="D20" s="19"/>
      <c r="E20" s="19"/>
      <c r="F20" s="19"/>
      <c r="G20" s="19"/>
      <c r="I20" s="19"/>
      <c r="J20" s="19"/>
      <c r="K20" s="19"/>
      <c r="L20" s="19"/>
      <c r="M20" s="19"/>
      <c r="N20" s="20">
        <f>SUM(B20:M20)</f>
        <v>0</v>
      </c>
      <c r="O20" s="21"/>
      <c r="P20" s="58" t="s">
        <v>48</v>
      </c>
    </row>
    <row r="21" spans="1:20" s="23" customFormat="1" x14ac:dyDescent="0.2">
      <c r="A21" s="19" t="s">
        <v>25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 t="shared" si="3"/>
        <v>0</v>
      </c>
      <c r="O21" s="21"/>
    </row>
    <row r="22" spans="1:20" s="23" customFormat="1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si="3"/>
        <v>0</v>
      </c>
      <c r="O22" s="21"/>
      <c r="P22" s="21"/>
      <c r="Q22" s="21"/>
      <c r="R22" s="21"/>
    </row>
    <row r="23" spans="1:20" s="23" customFormat="1" x14ac:dyDescent="0.2">
      <c r="A23" s="19" t="s">
        <v>18</v>
      </c>
      <c r="B23" s="19"/>
      <c r="C23" s="19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">
        <f t="shared" si="3"/>
        <v>0</v>
      </c>
      <c r="O23" s="21"/>
    </row>
    <row r="24" spans="1:20" s="23" customFormat="1" x14ac:dyDescent="0.2">
      <c r="A24" s="19" t="s">
        <v>52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0">
        <f>SUM(B24:M24)</f>
        <v>0</v>
      </c>
      <c r="O24" s="21"/>
    </row>
    <row r="25" spans="1:20" s="23" customFormat="1" x14ac:dyDescent="0.2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3"/>
        <v>0</v>
      </c>
      <c r="O25" s="21"/>
    </row>
    <row r="26" spans="1:20" s="23" customFormat="1" x14ac:dyDescent="0.2">
      <c r="A26" s="19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3"/>
        <v>0</v>
      </c>
      <c r="O26" s="21"/>
    </row>
    <row r="27" spans="1:20" s="23" customFormat="1" x14ac:dyDescent="0.2">
      <c r="A27" s="19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3"/>
        <v>0</v>
      </c>
      <c r="O27" s="21"/>
    </row>
    <row r="28" spans="1:20" s="23" customFormat="1" x14ac:dyDescent="0.2">
      <c r="A28" s="19" t="s">
        <v>64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1"/>
    </row>
    <row r="29" spans="1:20" s="23" customFormat="1" x14ac:dyDescent="0.2">
      <c r="A29" s="19" t="s">
        <v>54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3"/>
        <v>0</v>
      </c>
      <c r="O29" s="21"/>
    </row>
    <row r="30" spans="1:20" s="23" customFormat="1" x14ac:dyDescent="0.2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3"/>
        <v>0</v>
      </c>
      <c r="O30" s="21"/>
    </row>
    <row r="31" spans="1:20" s="23" customFormat="1" x14ac:dyDescent="0.2">
      <c r="A31" s="19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3"/>
        <v>0</v>
      </c>
      <c r="O31" s="21"/>
    </row>
    <row r="32" spans="1:20" s="23" customFormat="1" x14ac:dyDescent="0.2">
      <c r="A32" s="19" t="s">
        <v>53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3"/>
        <v>0</v>
      </c>
      <c r="O32" s="21"/>
    </row>
    <row r="33" spans="1:15" s="23" customFormat="1" x14ac:dyDescent="0.2">
      <c r="A33" s="19" t="s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1"/>
    </row>
    <row r="34" spans="1:15" s="23" customFormat="1" x14ac:dyDescent="0.2">
      <c r="A34" s="19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5">
        <f t="shared" si="3"/>
        <v>0</v>
      </c>
      <c r="O34" s="21"/>
    </row>
    <row r="35" spans="1:15" s="23" customFormat="1" x14ac:dyDescent="0.2">
      <c r="A35" s="30" t="s">
        <v>58</v>
      </c>
      <c r="B35" s="30">
        <f t="shared" ref="B35:N35" si="4">SUM(B17:B34)</f>
        <v>0</v>
      </c>
      <c r="C35" s="30">
        <f t="shared" si="4"/>
        <v>0</v>
      </c>
      <c r="D35" s="30">
        <f t="shared" si="4"/>
        <v>0</v>
      </c>
      <c r="E35" s="30">
        <f t="shared" si="4"/>
        <v>0</v>
      </c>
      <c r="F35" s="30">
        <f t="shared" si="4"/>
        <v>0</v>
      </c>
      <c r="G35" s="30">
        <f t="shared" si="4"/>
        <v>0</v>
      </c>
      <c r="H35" s="30">
        <f t="shared" si="4"/>
        <v>0</v>
      </c>
      <c r="I35" s="30">
        <f t="shared" si="4"/>
        <v>0</v>
      </c>
      <c r="J35" s="30">
        <f t="shared" si="4"/>
        <v>0</v>
      </c>
      <c r="K35" s="30">
        <f t="shared" si="4"/>
        <v>0</v>
      </c>
      <c r="L35" s="30">
        <f t="shared" si="4"/>
        <v>0</v>
      </c>
      <c r="M35" s="30">
        <f t="shared" si="4"/>
        <v>0</v>
      </c>
      <c r="N35" s="30">
        <f t="shared" si="4"/>
        <v>0</v>
      </c>
      <c r="O35" s="21"/>
    </row>
    <row r="36" spans="1:15" s="23" customFormat="1" x14ac:dyDescent="0.2">
      <c r="A36" s="36" t="s">
        <v>30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f>SUM(B36:M36)</f>
        <v>0</v>
      </c>
      <c r="O36" s="21"/>
    </row>
    <row r="37" spans="1:15" s="23" customFormat="1" x14ac:dyDescent="0.2">
      <c r="A37" s="38" t="s">
        <v>31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>
        <f>SUM(B37:M37)</f>
        <v>0</v>
      </c>
      <c r="O37" s="21"/>
    </row>
    <row r="38" spans="1:15" s="23" customForma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2"/>
      <c r="O38" s="21"/>
    </row>
    <row r="39" spans="1:15" s="23" customFormat="1" x14ac:dyDescent="0.2">
      <c r="A39" s="30" t="s">
        <v>59</v>
      </c>
      <c r="B39" s="30">
        <f t="shared" ref="B39:N39" si="5">B15+SUM(B35:B37)</f>
        <v>0</v>
      </c>
      <c r="C39" s="30">
        <f t="shared" si="5"/>
        <v>0</v>
      </c>
      <c r="D39" s="30">
        <f t="shared" si="5"/>
        <v>0</v>
      </c>
      <c r="E39" s="30">
        <f t="shared" si="5"/>
        <v>0</v>
      </c>
      <c r="F39" s="30">
        <f t="shared" si="5"/>
        <v>0</v>
      </c>
      <c r="G39" s="30">
        <f t="shared" si="5"/>
        <v>0</v>
      </c>
      <c r="H39" s="30">
        <f t="shared" si="5"/>
        <v>0</v>
      </c>
      <c r="I39" s="30">
        <f t="shared" si="5"/>
        <v>0</v>
      </c>
      <c r="J39" s="30">
        <f t="shared" si="5"/>
        <v>0</v>
      </c>
      <c r="K39" s="30">
        <f t="shared" si="5"/>
        <v>0</v>
      </c>
      <c r="L39" s="30">
        <f t="shared" si="5"/>
        <v>0</v>
      </c>
      <c r="M39" s="30">
        <f t="shared" si="5"/>
        <v>0</v>
      </c>
      <c r="N39" s="30">
        <f t="shared" si="5"/>
        <v>0</v>
      </c>
      <c r="O39" s="21"/>
    </row>
    <row r="40" spans="1:15" s="23" customForma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2"/>
      <c r="O40" s="21"/>
    </row>
    <row r="41" spans="1:15" s="23" customFormat="1" x14ac:dyDescent="0.2">
      <c r="A41" s="12" t="s">
        <v>32</v>
      </c>
      <c r="B41" s="12"/>
      <c r="C41" s="41">
        <f>B45</f>
        <v>0</v>
      </c>
      <c r="D41" s="41">
        <f t="shared" ref="D41:M41" si="6">C45</f>
        <v>0</v>
      </c>
      <c r="E41" s="41">
        <f t="shared" si="6"/>
        <v>0</v>
      </c>
      <c r="F41" s="41">
        <f t="shared" si="6"/>
        <v>0</v>
      </c>
      <c r="G41" s="41">
        <f t="shared" si="6"/>
        <v>0</v>
      </c>
      <c r="H41" s="41">
        <f t="shared" si="6"/>
        <v>0</v>
      </c>
      <c r="I41" s="41">
        <f t="shared" si="6"/>
        <v>0</v>
      </c>
      <c r="J41" s="41">
        <f t="shared" si="6"/>
        <v>0</v>
      </c>
      <c r="K41" s="41">
        <f t="shared" si="6"/>
        <v>0</v>
      </c>
      <c r="L41" s="41">
        <f t="shared" si="6"/>
        <v>0</v>
      </c>
      <c r="M41" s="41">
        <f t="shared" si="6"/>
        <v>0</v>
      </c>
      <c r="N41" s="42"/>
      <c r="O41" s="21"/>
    </row>
    <row r="42" spans="1:15" s="23" customFormat="1" x14ac:dyDescent="0.2">
      <c r="A42" s="43" t="s">
        <v>60</v>
      </c>
      <c r="B42" s="43">
        <f>B10+B6</f>
        <v>0</v>
      </c>
      <c r="C42" s="43">
        <f t="shared" ref="C42:M42" si="7">C10+C6</f>
        <v>0</v>
      </c>
      <c r="D42" s="43">
        <f t="shared" si="7"/>
        <v>0</v>
      </c>
      <c r="E42" s="43">
        <f t="shared" si="7"/>
        <v>0</v>
      </c>
      <c r="F42" s="43">
        <f t="shared" si="7"/>
        <v>0</v>
      </c>
      <c r="G42" s="43">
        <f t="shared" si="7"/>
        <v>0</v>
      </c>
      <c r="H42" s="43">
        <f t="shared" si="7"/>
        <v>0</v>
      </c>
      <c r="I42" s="43">
        <f t="shared" si="7"/>
        <v>0</v>
      </c>
      <c r="J42" s="43">
        <f t="shared" si="7"/>
        <v>0</v>
      </c>
      <c r="K42" s="43">
        <f t="shared" si="7"/>
        <v>0</v>
      </c>
      <c r="L42" s="43">
        <f t="shared" si="7"/>
        <v>0</v>
      </c>
      <c r="M42" s="43">
        <f t="shared" si="7"/>
        <v>0</v>
      </c>
      <c r="N42" s="44"/>
      <c r="O42" s="21"/>
    </row>
    <row r="43" spans="1:15" s="23" customFormat="1" x14ac:dyDescent="0.2">
      <c r="A43" s="43" t="s">
        <v>61</v>
      </c>
      <c r="B43" s="43">
        <f>B39</f>
        <v>0</v>
      </c>
      <c r="C43" s="43">
        <f t="shared" ref="C43:M43" si="8">C39</f>
        <v>0</v>
      </c>
      <c r="D43" s="43">
        <f t="shared" si="8"/>
        <v>0</v>
      </c>
      <c r="E43" s="43">
        <f t="shared" si="8"/>
        <v>0</v>
      </c>
      <c r="F43" s="43">
        <f t="shared" si="8"/>
        <v>0</v>
      </c>
      <c r="G43" s="43">
        <f t="shared" si="8"/>
        <v>0</v>
      </c>
      <c r="H43" s="43">
        <f t="shared" si="8"/>
        <v>0</v>
      </c>
      <c r="I43" s="43">
        <f t="shared" si="8"/>
        <v>0</v>
      </c>
      <c r="J43" s="43">
        <f t="shared" si="8"/>
        <v>0</v>
      </c>
      <c r="K43" s="43">
        <f t="shared" si="8"/>
        <v>0</v>
      </c>
      <c r="L43" s="43">
        <f t="shared" si="8"/>
        <v>0</v>
      </c>
      <c r="M43" s="43">
        <f t="shared" si="8"/>
        <v>0</v>
      </c>
      <c r="N43" s="44"/>
      <c r="O43" s="21"/>
    </row>
    <row r="44" spans="1:15" s="23" customFormat="1" x14ac:dyDescent="0.2">
      <c r="A44" s="43" t="s">
        <v>33</v>
      </c>
      <c r="B44" s="43">
        <f>B42-B43</f>
        <v>0</v>
      </c>
      <c r="C44" s="43">
        <f t="shared" ref="C44:M44" si="9">C42-C43</f>
        <v>0</v>
      </c>
      <c r="D44" s="43">
        <f t="shared" si="9"/>
        <v>0</v>
      </c>
      <c r="E44" s="43">
        <f t="shared" si="9"/>
        <v>0</v>
      </c>
      <c r="F44" s="43">
        <f t="shared" si="9"/>
        <v>0</v>
      </c>
      <c r="G44" s="43">
        <f t="shared" si="9"/>
        <v>0</v>
      </c>
      <c r="H44" s="43">
        <f t="shared" si="9"/>
        <v>0</v>
      </c>
      <c r="I44" s="43">
        <f t="shared" si="9"/>
        <v>0</v>
      </c>
      <c r="J44" s="43">
        <f t="shared" si="9"/>
        <v>0</v>
      </c>
      <c r="K44" s="43">
        <f t="shared" si="9"/>
        <v>0</v>
      </c>
      <c r="L44" s="43">
        <f t="shared" si="9"/>
        <v>0</v>
      </c>
      <c r="M44" s="43">
        <f t="shared" si="9"/>
        <v>0</v>
      </c>
      <c r="N44" s="44"/>
      <c r="O44" s="21"/>
    </row>
    <row r="45" spans="1:15" s="23" customFormat="1" x14ac:dyDescent="0.2">
      <c r="A45" s="41" t="s">
        <v>34</v>
      </c>
      <c r="B45" s="41">
        <f>(B41+B42)-B43</f>
        <v>0</v>
      </c>
      <c r="C45" s="41">
        <f t="shared" ref="C45:M45" si="10">(C41+C42)-C43</f>
        <v>0</v>
      </c>
      <c r="D45" s="41">
        <f t="shared" si="10"/>
        <v>0</v>
      </c>
      <c r="E45" s="41">
        <f t="shared" si="10"/>
        <v>0</v>
      </c>
      <c r="F45" s="41">
        <f t="shared" si="10"/>
        <v>0</v>
      </c>
      <c r="G45" s="41">
        <f t="shared" si="10"/>
        <v>0</v>
      </c>
      <c r="H45" s="41">
        <f t="shared" si="10"/>
        <v>0</v>
      </c>
      <c r="I45" s="41">
        <f t="shared" si="10"/>
        <v>0</v>
      </c>
      <c r="J45" s="41">
        <f t="shared" si="10"/>
        <v>0</v>
      </c>
      <c r="K45" s="41">
        <f t="shared" si="10"/>
        <v>0</v>
      </c>
      <c r="L45" s="41">
        <f t="shared" si="10"/>
        <v>0</v>
      </c>
      <c r="M45" s="41">
        <f t="shared" si="10"/>
        <v>0</v>
      </c>
      <c r="N45" s="45"/>
      <c r="O45" s="21"/>
    </row>
    <row r="46" spans="1: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3"/>
    </row>
    <row r="47" spans="1: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3"/>
    </row>
  </sheetData>
  <sheetProtection selectLockedCells="1"/>
  <protectedRanges>
    <protectedRange sqref="P3 B41 P17:P18 N7:O7 N17:O17 B32:O33 N26:O31 I18:O22 B18:H19 B21:H23 B20:G20 B8:O9 K7:L7 E23:O23 N34 B24:O25 P20:P33" name="cashflow"/>
    <protectedRange sqref="B7:J7 M7" name="cashflow_1"/>
    <protectedRange sqref="B37:M37" name="cashflow_2"/>
    <protectedRange sqref="B17:M17" name="cashflow_3"/>
    <protectedRange sqref="B26:M31" name="cashflow_4"/>
  </protectedRanges>
  <sortState ref="A17:A32">
    <sortCondition ref="A17:A32"/>
  </sortState>
  <mergeCells count="6">
    <mergeCell ref="B1:H1"/>
    <mergeCell ref="J1:N1"/>
    <mergeCell ref="C2:D2"/>
    <mergeCell ref="J2:N2"/>
    <mergeCell ref="Q6:T18"/>
    <mergeCell ref="E2:I2"/>
  </mergeCells>
  <dataValidations count="1">
    <dataValidation type="textLength" allowBlank="1" showInputMessage="1" showErrorMessage="1" error="You can only use 3 letters to describe the month!" prompt="Type month using 3 letters only, eg Jan, Feb etc" sqref="B3:M3">
      <formula1>3</formula1>
      <formula2>3</formula2>
    </dataValidation>
  </dataValidations>
  <printOptions horizontalCentered="1" gridLines="1"/>
  <pageMargins left="0.196850393700787" right="0.196850393700787" top="0.39370078740157499" bottom="0.196850393700787" header="0" footer="0.511811023622047"/>
  <pageSetup paperSize="9" scale="9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D28"/>
  <sheetViews>
    <sheetView zoomScale="75" zoomScaleNormal="75" workbookViewId="0"/>
  </sheetViews>
  <sheetFormatPr defaultRowHeight="25.5" x14ac:dyDescent="0.35"/>
  <cols>
    <col min="1" max="1" width="50.85546875" style="47" bestFit="1" customWidth="1"/>
    <col min="2" max="2" width="24.28515625" style="47" bestFit="1" customWidth="1"/>
    <col min="3" max="3" width="26.5703125" style="47" bestFit="1" customWidth="1"/>
    <col min="4" max="4" width="24.7109375" style="47" customWidth="1"/>
    <col min="5" max="16384" width="9.140625" style="47"/>
  </cols>
  <sheetData>
    <row r="1" spans="1:4" ht="27.75" x14ac:dyDescent="0.4">
      <c r="A1" s="46" t="s">
        <v>35</v>
      </c>
      <c r="C1" s="57">
        <f>'CFF - Best Case'!C2:D2</f>
        <v>0</v>
      </c>
      <c r="D1" s="61" t="s">
        <v>1</v>
      </c>
    </row>
    <row r="2" spans="1:4" ht="26.25" thickBot="1" x14ac:dyDescent="0.4">
      <c r="A2" s="47" t="s">
        <v>36</v>
      </c>
      <c r="C2" s="48">
        <f>'CFF - Best Case'!N10</f>
        <v>0</v>
      </c>
    </row>
    <row r="3" spans="1:4" x14ac:dyDescent="0.35">
      <c r="A3" s="47" t="s">
        <v>37</v>
      </c>
      <c r="C3" s="49">
        <f>'CFF - Best Case'!N15</f>
        <v>0</v>
      </c>
      <c r="D3" s="50" t="s">
        <v>38</v>
      </c>
    </row>
    <row r="4" spans="1:4" ht="26.25" thickBot="1" x14ac:dyDescent="0.4">
      <c r="A4" s="47" t="s">
        <v>39</v>
      </c>
      <c r="C4" s="51">
        <f>C2-C3</f>
        <v>0</v>
      </c>
      <c r="D4" s="52" t="str">
        <f>IF(C2=0,"",C4/C2)</f>
        <v/>
      </c>
    </row>
    <row r="5" spans="1:4" x14ac:dyDescent="0.35">
      <c r="A5" s="47" t="s">
        <v>40</v>
      </c>
      <c r="C5" s="48"/>
    </row>
    <row r="6" spans="1:4" x14ac:dyDescent="0.35">
      <c r="A6" s="47" t="str">
        <f>'CFF - Best Case'!A17</f>
        <v>Accounting / Legal Fees etc</v>
      </c>
      <c r="B6" s="48">
        <f>'CFF - Best Case'!N17</f>
        <v>0</v>
      </c>
      <c r="C6" s="48"/>
    </row>
    <row r="7" spans="1:4" x14ac:dyDescent="0.35">
      <c r="A7" s="47" t="str">
        <f>'CFF - Best Case'!A18</f>
        <v>Bank Charges &amp; Interest</v>
      </c>
      <c r="B7" s="48">
        <f>'CFF - Best Case'!N18</f>
        <v>0</v>
      </c>
      <c r="C7" s="48"/>
    </row>
    <row r="8" spans="1:4" x14ac:dyDescent="0.35">
      <c r="A8" s="47" t="str">
        <f>'CFF - Best Case'!A19</f>
        <v>Commission Payable</v>
      </c>
      <c r="B8" s="48">
        <f>'CFF - Best Case'!N19</f>
        <v>0</v>
      </c>
      <c r="C8" s="48"/>
    </row>
    <row r="9" spans="1:4" x14ac:dyDescent="0.35">
      <c r="A9" s="47" t="str">
        <f>'CFF - Best Case'!A20</f>
        <v>Employer's  Nat Insurance</v>
      </c>
      <c r="B9" s="48">
        <f>'CFF - Best Case'!N20</f>
        <v>0</v>
      </c>
      <c r="C9" s="48"/>
    </row>
    <row r="10" spans="1:4" x14ac:dyDescent="0.35">
      <c r="A10" s="47" t="str">
        <f>'CFF - Best Case'!A21</f>
        <v>Fixed Finance Payments</v>
      </c>
      <c r="B10" s="48">
        <f>'CFF - Best Case'!N21</f>
        <v>0</v>
      </c>
      <c r="C10" s="48"/>
    </row>
    <row r="11" spans="1:4" x14ac:dyDescent="0.35">
      <c r="A11" s="47" t="str">
        <f>'CFF - Best Case'!A22</f>
        <v>Fixed wages / salaries</v>
      </c>
      <c r="B11" s="48">
        <f>'CFF - Best Case'!N22</f>
        <v>0</v>
      </c>
      <c r="C11" s="48"/>
    </row>
    <row r="12" spans="1:4" x14ac:dyDescent="0.35">
      <c r="A12" s="47" t="str">
        <f>'CFF - Best Case'!A23</f>
        <v>Insurance</v>
      </c>
      <c r="B12" s="48">
        <f>'CFF - Best Case'!N23</f>
        <v>0</v>
      </c>
      <c r="C12" s="48"/>
    </row>
    <row r="13" spans="1:4" x14ac:dyDescent="0.35">
      <c r="A13" s="47" t="str">
        <f>'CFF - Best Case'!A24</f>
        <v>IT costs and web hosting</v>
      </c>
      <c r="B13" s="48">
        <f>'CFF - Best Case'!N24</f>
        <v>0</v>
      </c>
      <c r="C13" s="48"/>
    </row>
    <row r="14" spans="1:4" x14ac:dyDescent="0.35">
      <c r="A14" s="47" t="str">
        <f>'CFF - Best Case'!A25</f>
        <v>Marketing</v>
      </c>
      <c r="B14" s="48">
        <f>'CFF - Best Case'!N25</f>
        <v>0</v>
      </c>
      <c r="C14" s="48"/>
      <c r="D14" s="53"/>
    </row>
    <row r="15" spans="1:4" x14ac:dyDescent="0.35">
      <c r="A15" s="47" t="str">
        <f>'CFF - Best Case'!A26</f>
        <v>Miscellaneous Expenditure</v>
      </c>
      <c r="B15" s="48">
        <f>'CFF - Best Case'!N26</f>
        <v>0</v>
      </c>
      <c r="C15" s="48"/>
    </row>
    <row r="16" spans="1:4" x14ac:dyDescent="0.35">
      <c r="A16" s="47" t="str">
        <f>'CFF - Best Case'!A27</f>
        <v>Postage &amp; Stationery</v>
      </c>
      <c r="B16" s="48">
        <f>'CFF - Best Case'!N27</f>
        <v>0</v>
      </c>
      <c r="C16" s="48"/>
    </row>
    <row r="17" spans="1:4" x14ac:dyDescent="0.35">
      <c r="A17" s="47" t="str">
        <f>'CFF - Best Case'!A29</f>
        <v>Rent &amp; Rates</v>
      </c>
      <c r="B17" s="48">
        <f>'CFF - Best Case'!N29</f>
        <v>0</v>
      </c>
      <c r="C17" s="48"/>
    </row>
    <row r="18" spans="1:4" x14ac:dyDescent="0.35">
      <c r="A18" s="47" t="str">
        <f>'CFF - Best Case'!A30</f>
        <v>Repairs &amp; Renewals</v>
      </c>
      <c r="B18" s="48">
        <f>'CFF - Best Case'!N30</f>
        <v>0</v>
      </c>
      <c r="C18" s="48"/>
    </row>
    <row r="19" spans="1:4" x14ac:dyDescent="0.35">
      <c r="A19" s="47" t="str">
        <f>'CFF - Best Case'!A31</f>
        <v>Telephones, Fax etc</v>
      </c>
      <c r="B19" s="48">
        <f>'CFF - Best Case'!N31</f>
        <v>0</v>
      </c>
      <c r="C19" s="48"/>
    </row>
    <row r="20" spans="1:4" x14ac:dyDescent="0.35">
      <c r="A20" s="47" t="str">
        <f>'CFF - Best Case'!A32</f>
        <v>Utlity Costs (Electricity, Gas &amp; Water)</v>
      </c>
      <c r="B20" s="48">
        <f>'CFF - Best Case'!N32</f>
        <v>0</v>
      </c>
      <c r="C20" s="48"/>
    </row>
    <row r="21" spans="1:4" x14ac:dyDescent="0.35">
      <c r="A21" s="47" t="str">
        <f>'CFF - Best Case'!A34</f>
        <v>Contingencies</v>
      </c>
      <c r="B21" s="54">
        <f>'CFF - Best Case'!N34</f>
        <v>0</v>
      </c>
      <c r="C21" s="48"/>
    </row>
    <row r="22" spans="1:4" x14ac:dyDescent="0.35">
      <c r="A22" s="47" t="s">
        <v>41</v>
      </c>
      <c r="B22" s="49">
        <f>'CFF - Best Case'!N36*0.2</f>
        <v>0</v>
      </c>
      <c r="C22" s="48"/>
    </row>
    <row r="23" spans="1:4" x14ac:dyDescent="0.35">
      <c r="A23" s="47" t="str">
        <f>'CFF - Best Case'!A35</f>
        <v>TOTAL OVERHEADS PAID</v>
      </c>
      <c r="C23" s="49">
        <f>SUM(B6:B22)</f>
        <v>0</v>
      </c>
    </row>
    <row r="24" spans="1:4" x14ac:dyDescent="0.35">
      <c r="A24" s="47" t="s">
        <v>42</v>
      </c>
      <c r="C24" s="55">
        <f>C4-C23</f>
        <v>0</v>
      </c>
    </row>
    <row r="25" spans="1:4" x14ac:dyDescent="0.35">
      <c r="C25" s="48"/>
      <c r="D25" s="53"/>
    </row>
    <row r="26" spans="1:4" x14ac:dyDescent="0.35">
      <c r="A26" s="47" t="s">
        <v>43</v>
      </c>
      <c r="C26" s="48">
        <f>'CFF - Best Case'!N37</f>
        <v>0</v>
      </c>
    </row>
    <row r="27" spans="1:4" ht="26.25" thickBot="1" x14ac:dyDescent="0.4">
      <c r="A27" s="47" t="s">
        <v>44</v>
      </c>
      <c r="C27" s="56">
        <f>C24-C26</f>
        <v>0</v>
      </c>
    </row>
    <row r="28" spans="1:4" ht="26.25" thickTop="1" x14ac:dyDescent="0.35"/>
  </sheetData>
  <pageMargins left="0.7" right="0.7" top="0.75" bottom="0.75" header="0.3" footer="0.3"/>
  <pageSetup paperSize="9" scale="70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showGridLines="0" zoomScale="95" workbookViewId="0"/>
  </sheetViews>
  <sheetFormatPr defaultRowHeight="12.75" x14ac:dyDescent="0.2"/>
  <cols>
    <col min="1" max="1" width="35.140625" style="4" bestFit="1" customWidth="1"/>
    <col min="2" max="13" width="8.28515625" style="4" customWidth="1"/>
    <col min="14" max="14" width="8.28515625" style="11" customWidth="1"/>
    <col min="15" max="15" width="1.7109375" style="4" customWidth="1"/>
    <col min="16" max="16" width="10.7109375" style="4" customWidth="1"/>
    <col min="17" max="16384" width="9.140625" style="4"/>
  </cols>
  <sheetData>
    <row r="1" spans="1:20" ht="15.75" x14ac:dyDescent="0.25">
      <c r="A1" s="1" t="s">
        <v>0</v>
      </c>
      <c r="B1" s="65"/>
      <c r="C1" s="66"/>
      <c r="D1" s="66"/>
      <c r="E1" s="66"/>
      <c r="F1" s="66"/>
      <c r="G1" s="66"/>
      <c r="H1" s="67"/>
      <c r="I1" s="2"/>
      <c r="J1" s="62"/>
      <c r="K1" s="63"/>
      <c r="L1" s="63"/>
      <c r="M1" s="63"/>
      <c r="N1" s="64"/>
      <c r="O1" s="3"/>
    </row>
    <row r="2" spans="1:20" ht="16.5" thickBot="1" x14ac:dyDescent="0.3">
      <c r="A2" s="5" t="s">
        <v>46</v>
      </c>
      <c r="B2" s="6" t="s">
        <v>2</v>
      </c>
      <c r="C2" s="68"/>
      <c r="D2" s="69"/>
      <c r="E2" s="73" t="s">
        <v>50</v>
      </c>
      <c r="F2" s="73"/>
      <c r="G2" s="73"/>
      <c r="H2" s="73"/>
      <c r="I2" s="73"/>
      <c r="J2" s="70" t="s">
        <v>3</v>
      </c>
      <c r="K2" s="70"/>
      <c r="L2" s="70"/>
      <c r="M2" s="70"/>
      <c r="N2" s="70"/>
      <c r="O2" s="3"/>
    </row>
    <row r="3" spans="1:20" s="11" customFormat="1" x14ac:dyDescent="0.2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5</v>
      </c>
      <c r="O3" s="1"/>
      <c r="P3" s="10" t="s">
        <v>6</v>
      </c>
    </row>
    <row r="4" spans="1:20" s="11" customFormat="1" ht="13.5" thickBot="1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>
        <f>SUM(B4:M4)</f>
        <v>0</v>
      </c>
      <c r="O4" s="1"/>
      <c r="P4" s="15">
        <f>N10-N15</f>
        <v>0</v>
      </c>
    </row>
    <row r="5" spans="1:20" s="11" customFormat="1" x14ac:dyDescent="0.2">
      <c r="A5" s="12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>
        <f>SUM(B5:M5)</f>
        <v>0</v>
      </c>
      <c r="O5" s="1"/>
    </row>
    <row r="6" spans="1:20" s="11" customFormat="1" ht="14.25" customHeight="1" thickBot="1" x14ac:dyDescent="0.25">
      <c r="A6" s="16" t="s">
        <v>62</v>
      </c>
      <c r="B6" s="17">
        <f>SUM(B4:B5)</f>
        <v>0</v>
      </c>
      <c r="C6" s="17">
        <f t="shared" ref="C6:M6" si="0">SUM(C4:C5)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8">
        <f>SUM(N4:N5)</f>
        <v>0</v>
      </c>
      <c r="O6" s="1"/>
      <c r="Q6" s="71"/>
      <c r="R6" s="72"/>
      <c r="S6" s="72"/>
      <c r="T6" s="72"/>
    </row>
    <row r="7" spans="1:20" s="23" customFormat="1" x14ac:dyDescent="0.2">
      <c r="A7" s="19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>SUM(B7:M7)</f>
        <v>0</v>
      </c>
      <c r="O7" s="21"/>
      <c r="P7" s="22" t="s">
        <v>10</v>
      </c>
      <c r="Q7" s="72"/>
      <c r="R7" s="72"/>
      <c r="S7" s="72"/>
      <c r="T7" s="72"/>
    </row>
    <row r="8" spans="1:20" s="23" customFormat="1" ht="13.5" thickBot="1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>
        <f>SUM(B8:M8)</f>
        <v>0</v>
      </c>
      <c r="O8" s="21"/>
      <c r="P8" s="24" t="str">
        <f>IF(N10=0,"-",P4/N10%)</f>
        <v>-</v>
      </c>
      <c r="Q8" s="72"/>
      <c r="R8" s="72"/>
      <c r="S8" s="72"/>
      <c r="T8" s="72"/>
    </row>
    <row r="9" spans="1:20" s="23" customFormat="1" x14ac:dyDescent="0.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>SUM(B9:M9)</f>
        <v>0</v>
      </c>
      <c r="O9" s="21"/>
      <c r="P9" s="25"/>
      <c r="Q9" s="72"/>
      <c r="R9" s="72"/>
      <c r="S9" s="72"/>
      <c r="T9" s="72"/>
    </row>
    <row r="10" spans="1:20" s="23" customFormat="1" x14ac:dyDescent="0.2">
      <c r="A10" s="26" t="s">
        <v>56</v>
      </c>
      <c r="B10" s="26">
        <f t="shared" ref="B10:N10" si="1">SUM(B7:B9)</f>
        <v>0</v>
      </c>
      <c r="C10" s="26">
        <f t="shared" si="1"/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1"/>
      <c r="Q10" s="72"/>
      <c r="R10" s="72"/>
      <c r="S10" s="72"/>
      <c r="T10" s="72"/>
    </row>
    <row r="11" spans="1:20" s="23" customFormat="1" ht="13.5" thickBo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1"/>
      <c r="Q11" s="72"/>
      <c r="R11" s="72"/>
      <c r="S11" s="72"/>
      <c r="T11" s="72"/>
    </row>
    <row r="12" spans="1:20" s="23" customFormat="1" x14ac:dyDescent="0.2">
      <c r="A12" s="19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>
        <f>SUM(B12:M12)</f>
        <v>0</v>
      </c>
      <c r="O12" s="21"/>
      <c r="P12" s="28" t="s">
        <v>14</v>
      </c>
      <c r="Q12" s="72"/>
      <c r="R12" s="72"/>
      <c r="S12" s="72"/>
      <c r="T12" s="72"/>
    </row>
    <row r="13" spans="1:20" s="23" customFormat="1" ht="13.5" thickBot="1" x14ac:dyDescent="0.25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>SUM(B13:M13)</f>
        <v>0</v>
      </c>
      <c r="O13" s="21"/>
      <c r="P13" s="29" t="str">
        <f>IF(N35=0,"-",(N35+N37)/P8%)</f>
        <v>-</v>
      </c>
      <c r="Q13" s="72"/>
      <c r="R13" s="72"/>
      <c r="S13" s="72"/>
      <c r="T13" s="72"/>
    </row>
    <row r="14" spans="1:20" s="23" customFormat="1" x14ac:dyDescent="0.2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>SUM(B14:M14)</f>
        <v>0</v>
      </c>
      <c r="O14" s="21"/>
      <c r="Q14" s="72"/>
      <c r="R14" s="72"/>
      <c r="S14" s="72"/>
      <c r="T14" s="72"/>
    </row>
    <row r="15" spans="1:20" s="23" customFormat="1" x14ac:dyDescent="0.2">
      <c r="A15" s="30" t="s">
        <v>57</v>
      </c>
      <c r="B15" s="30">
        <f t="shared" ref="B15:N15" si="2">SUM(B12:B14)</f>
        <v>0</v>
      </c>
      <c r="C15" s="30">
        <f t="shared" si="2"/>
        <v>0</v>
      </c>
      <c r="D15" s="30">
        <f t="shared" si="2"/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21"/>
      <c r="Q15" s="72"/>
      <c r="R15" s="72"/>
      <c r="S15" s="72"/>
      <c r="T15" s="72"/>
    </row>
    <row r="16" spans="1:20" s="23" customFormat="1" ht="13.5" thickBot="1" x14ac:dyDescent="0.25">
      <c r="A16" s="59" t="s">
        <v>49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21"/>
      <c r="Q16" s="72"/>
      <c r="R16" s="72"/>
      <c r="S16" s="72"/>
      <c r="T16" s="72"/>
    </row>
    <row r="17" spans="1:20" s="23" customFormat="1" x14ac:dyDescent="0.2">
      <c r="A17" s="19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>SUM(B17:M17)</f>
        <v>0</v>
      </c>
      <c r="O17" s="21"/>
      <c r="P17" s="28" t="s">
        <v>17</v>
      </c>
      <c r="Q17" s="72"/>
      <c r="R17" s="72"/>
      <c r="S17" s="72"/>
      <c r="T17" s="72"/>
    </row>
    <row r="18" spans="1:20" s="23" customFormat="1" ht="13.5" thickBot="1" x14ac:dyDescent="0.25">
      <c r="A18" s="1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>
        <f t="shared" ref="N18:N34" si="3">SUM(B18:M18)</f>
        <v>0</v>
      </c>
      <c r="O18" s="21"/>
      <c r="P18" s="29">
        <f>P4-N35</f>
        <v>0</v>
      </c>
      <c r="Q18" s="72"/>
      <c r="R18" s="72"/>
      <c r="S18" s="72"/>
      <c r="T18" s="72"/>
    </row>
    <row r="19" spans="1:20" s="23" customFormat="1" x14ac:dyDescent="0.2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 t="shared" si="3"/>
        <v>0</v>
      </c>
      <c r="O19" s="21"/>
      <c r="P19" s="58" t="s">
        <v>47</v>
      </c>
    </row>
    <row r="20" spans="1:20" s="23" customFormat="1" x14ac:dyDescent="0.2">
      <c r="A20" s="19" t="s">
        <v>23</v>
      </c>
      <c r="B20" s="19"/>
      <c r="C20" s="19"/>
      <c r="D20" s="19"/>
      <c r="E20" s="19"/>
      <c r="F20" s="19"/>
      <c r="G20" s="19"/>
      <c r="I20" s="19"/>
      <c r="J20" s="19"/>
      <c r="K20" s="19"/>
      <c r="L20" s="19"/>
      <c r="M20" s="19"/>
      <c r="N20" s="20">
        <f>SUM(B20:M20)</f>
        <v>0</v>
      </c>
      <c r="O20" s="21"/>
      <c r="P20" s="58" t="s">
        <v>48</v>
      </c>
    </row>
    <row r="21" spans="1:20" s="23" customFormat="1" x14ac:dyDescent="0.2">
      <c r="A21" s="19" t="s">
        <v>25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 t="shared" si="3"/>
        <v>0</v>
      </c>
      <c r="O21" s="21"/>
    </row>
    <row r="22" spans="1:20" s="23" customFormat="1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si="3"/>
        <v>0</v>
      </c>
      <c r="O22" s="21"/>
      <c r="P22" s="21"/>
      <c r="Q22" s="21"/>
      <c r="R22" s="21"/>
    </row>
    <row r="23" spans="1:20" s="23" customFormat="1" x14ac:dyDescent="0.2">
      <c r="A23" s="19" t="s">
        <v>18</v>
      </c>
      <c r="B23" s="19"/>
      <c r="C23" s="19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">
        <f t="shared" si="3"/>
        <v>0</v>
      </c>
      <c r="O23" s="21"/>
    </row>
    <row r="24" spans="1:20" s="23" customFormat="1" x14ac:dyDescent="0.2">
      <c r="A24" s="19" t="s">
        <v>52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0">
        <f>SUM(B24:M24)</f>
        <v>0</v>
      </c>
      <c r="O24" s="21"/>
    </row>
    <row r="25" spans="1:20" s="23" customFormat="1" x14ac:dyDescent="0.2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3"/>
        <v>0</v>
      </c>
      <c r="O25" s="21"/>
    </row>
    <row r="26" spans="1:20" s="23" customFormat="1" x14ac:dyDescent="0.2">
      <c r="A26" s="19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3"/>
        <v>0</v>
      </c>
      <c r="O26" s="21"/>
    </row>
    <row r="27" spans="1:20" s="23" customFormat="1" x14ac:dyDescent="0.2">
      <c r="A27" s="19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3"/>
        <v>0</v>
      </c>
      <c r="O27" s="21"/>
    </row>
    <row r="28" spans="1:20" s="23" customFormat="1" x14ac:dyDescent="0.2">
      <c r="A28" s="19" t="s">
        <v>63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1"/>
    </row>
    <row r="29" spans="1:20" s="23" customFormat="1" x14ac:dyDescent="0.2">
      <c r="A29" s="19" t="s">
        <v>54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3"/>
        <v>0</v>
      </c>
      <c r="O29" s="21"/>
    </row>
    <row r="30" spans="1:20" s="23" customFormat="1" x14ac:dyDescent="0.2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3"/>
        <v>0</v>
      </c>
      <c r="O30" s="21"/>
    </row>
    <row r="31" spans="1:20" s="23" customFormat="1" x14ac:dyDescent="0.2">
      <c r="A31" s="19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3"/>
        <v>0</v>
      </c>
      <c r="O31" s="21"/>
    </row>
    <row r="32" spans="1:20" s="23" customFormat="1" x14ac:dyDescent="0.2">
      <c r="A32" s="19" t="s">
        <v>53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3"/>
        <v>0</v>
      </c>
      <c r="O32" s="21"/>
    </row>
    <row r="33" spans="1:15" s="23" customFormat="1" x14ac:dyDescent="0.2">
      <c r="A33" s="19" t="s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1"/>
    </row>
    <row r="34" spans="1:15" s="23" customFormat="1" x14ac:dyDescent="0.2">
      <c r="A34" s="19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5">
        <f t="shared" si="3"/>
        <v>0</v>
      </c>
      <c r="O34" s="21"/>
    </row>
    <row r="35" spans="1:15" s="23" customFormat="1" x14ac:dyDescent="0.2">
      <c r="A35" s="30" t="s">
        <v>58</v>
      </c>
      <c r="B35" s="30">
        <f t="shared" ref="B35:N35" si="4">SUM(B17:B34)</f>
        <v>0</v>
      </c>
      <c r="C35" s="30">
        <f t="shared" si="4"/>
        <v>0</v>
      </c>
      <c r="D35" s="30">
        <f t="shared" si="4"/>
        <v>0</v>
      </c>
      <c r="E35" s="30">
        <f t="shared" si="4"/>
        <v>0</v>
      </c>
      <c r="F35" s="30">
        <f t="shared" si="4"/>
        <v>0</v>
      </c>
      <c r="G35" s="30">
        <f t="shared" si="4"/>
        <v>0</v>
      </c>
      <c r="H35" s="30">
        <f t="shared" si="4"/>
        <v>0</v>
      </c>
      <c r="I35" s="30">
        <f t="shared" si="4"/>
        <v>0</v>
      </c>
      <c r="J35" s="30">
        <f t="shared" si="4"/>
        <v>0</v>
      </c>
      <c r="K35" s="30">
        <f t="shared" si="4"/>
        <v>0</v>
      </c>
      <c r="L35" s="30">
        <f t="shared" si="4"/>
        <v>0</v>
      </c>
      <c r="M35" s="30">
        <f t="shared" si="4"/>
        <v>0</v>
      </c>
      <c r="N35" s="30">
        <f t="shared" si="4"/>
        <v>0</v>
      </c>
      <c r="O35" s="21"/>
    </row>
    <row r="36" spans="1:15" s="23" customFormat="1" x14ac:dyDescent="0.2">
      <c r="A36" s="36" t="s">
        <v>30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f>SUM(B36:M36)</f>
        <v>0</v>
      </c>
      <c r="O36" s="21"/>
    </row>
    <row r="37" spans="1:15" s="23" customFormat="1" x14ac:dyDescent="0.2">
      <c r="A37" s="38" t="s">
        <v>31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>
        <f>SUM(B37:M37)</f>
        <v>0</v>
      </c>
      <c r="O37" s="21"/>
    </row>
    <row r="38" spans="1:15" s="23" customForma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2"/>
      <c r="O38" s="21"/>
    </row>
    <row r="39" spans="1:15" s="23" customFormat="1" x14ac:dyDescent="0.2">
      <c r="A39" s="30" t="s">
        <v>59</v>
      </c>
      <c r="B39" s="30">
        <f t="shared" ref="B39:N39" si="5">B15+SUM(B35:B37)</f>
        <v>0</v>
      </c>
      <c r="C39" s="30">
        <f t="shared" si="5"/>
        <v>0</v>
      </c>
      <c r="D39" s="30">
        <f t="shared" si="5"/>
        <v>0</v>
      </c>
      <c r="E39" s="30">
        <f t="shared" si="5"/>
        <v>0</v>
      </c>
      <c r="F39" s="30">
        <f t="shared" si="5"/>
        <v>0</v>
      </c>
      <c r="G39" s="30">
        <f t="shared" si="5"/>
        <v>0</v>
      </c>
      <c r="H39" s="30">
        <f t="shared" si="5"/>
        <v>0</v>
      </c>
      <c r="I39" s="30">
        <f t="shared" si="5"/>
        <v>0</v>
      </c>
      <c r="J39" s="30">
        <f t="shared" si="5"/>
        <v>0</v>
      </c>
      <c r="K39" s="30">
        <f t="shared" si="5"/>
        <v>0</v>
      </c>
      <c r="L39" s="30">
        <f t="shared" si="5"/>
        <v>0</v>
      </c>
      <c r="M39" s="30">
        <f t="shared" si="5"/>
        <v>0</v>
      </c>
      <c r="N39" s="30">
        <f t="shared" si="5"/>
        <v>0</v>
      </c>
      <c r="O39" s="21"/>
    </row>
    <row r="40" spans="1:15" s="23" customForma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2"/>
      <c r="O40" s="21"/>
    </row>
    <row r="41" spans="1:15" s="23" customFormat="1" x14ac:dyDescent="0.2">
      <c r="A41" s="12" t="s">
        <v>32</v>
      </c>
      <c r="B41" s="12"/>
      <c r="C41" s="41">
        <f>B45</f>
        <v>0</v>
      </c>
      <c r="D41" s="41">
        <f t="shared" ref="D41:M41" si="6">C45</f>
        <v>0</v>
      </c>
      <c r="E41" s="41">
        <f t="shared" si="6"/>
        <v>0</v>
      </c>
      <c r="F41" s="41">
        <f t="shared" si="6"/>
        <v>0</v>
      </c>
      <c r="G41" s="41">
        <f t="shared" si="6"/>
        <v>0</v>
      </c>
      <c r="H41" s="41">
        <f t="shared" si="6"/>
        <v>0</v>
      </c>
      <c r="I41" s="41">
        <f t="shared" si="6"/>
        <v>0</v>
      </c>
      <c r="J41" s="41">
        <f t="shared" si="6"/>
        <v>0</v>
      </c>
      <c r="K41" s="41">
        <f t="shared" si="6"/>
        <v>0</v>
      </c>
      <c r="L41" s="41">
        <f t="shared" si="6"/>
        <v>0</v>
      </c>
      <c r="M41" s="41">
        <f t="shared" si="6"/>
        <v>0</v>
      </c>
      <c r="N41" s="42"/>
      <c r="O41" s="21"/>
    </row>
    <row r="42" spans="1:15" s="23" customFormat="1" x14ac:dyDescent="0.2">
      <c r="A42" s="43" t="s">
        <v>60</v>
      </c>
      <c r="B42" s="43">
        <f>B10+B6</f>
        <v>0</v>
      </c>
      <c r="C42" s="43">
        <f t="shared" ref="C42:M42" si="7">C10+C6</f>
        <v>0</v>
      </c>
      <c r="D42" s="43">
        <f t="shared" si="7"/>
        <v>0</v>
      </c>
      <c r="E42" s="43">
        <f t="shared" si="7"/>
        <v>0</v>
      </c>
      <c r="F42" s="43">
        <f t="shared" si="7"/>
        <v>0</v>
      </c>
      <c r="G42" s="43">
        <f t="shared" si="7"/>
        <v>0</v>
      </c>
      <c r="H42" s="43">
        <f t="shared" si="7"/>
        <v>0</v>
      </c>
      <c r="I42" s="43">
        <f t="shared" si="7"/>
        <v>0</v>
      </c>
      <c r="J42" s="43">
        <f t="shared" si="7"/>
        <v>0</v>
      </c>
      <c r="K42" s="43">
        <f t="shared" si="7"/>
        <v>0</v>
      </c>
      <c r="L42" s="43">
        <f t="shared" si="7"/>
        <v>0</v>
      </c>
      <c r="M42" s="43">
        <f t="shared" si="7"/>
        <v>0</v>
      </c>
      <c r="N42" s="44"/>
      <c r="O42" s="21"/>
    </row>
    <row r="43" spans="1:15" s="23" customFormat="1" x14ac:dyDescent="0.2">
      <c r="A43" s="43" t="s">
        <v>61</v>
      </c>
      <c r="B43" s="43">
        <f>B39</f>
        <v>0</v>
      </c>
      <c r="C43" s="43">
        <f t="shared" ref="C43:M43" si="8">C39</f>
        <v>0</v>
      </c>
      <c r="D43" s="43">
        <f t="shared" si="8"/>
        <v>0</v>
      </c>
      <c r="E43" s="43">
        <f t="shared" si="8"/>
        <v>0</v>
      </c>
      <c r="F43" s="43">
        <f t="shared" si="8"/>
        <v>0</v>
      </c>
      <c r="G43" s="43">
        <f t="shared" si="8"/>
        <v>0</v>
      </c>
      <c r="H43" s="43">
        <f t="shared" si="8"/>
        <v>0</v>
      </c>
      <c r="I43" s="43">
        <f t="shared" si="8"/>
        <v>0</v>
      </c>
      <c r="J43" s="43">
        <f t="shared" si="8"/>
        <v>0</v>
      </c>
      <c r="K43" s="43">
        <f t="shared" si="8"/>
        <v>0</v>
      </c>
      <c r="L43" s="43">
        <f t="shared" si="8"/>
        <v>0</v>
      </c>
      <c r="M43" s="43">
        <f t="shared" si="8"/>
        <v>0</v>
      </c>
      <c r="N43" s="44"/>
      <c r="O43" s="21"/>
    </row>
    <row r="44" spans="1:15" s="23" customFormat="1" x14ac:dyDescent="0.2">
      <c r="A44" s="43" t="s">
        <v>33</v>
      </c>
      <c r="B44" s="43">
        <f>B42-B43</f>
        <v>0</v>
      </c>
      <c r="C44" s="43">
        <f t="shared" ref="C44:M44" si="9">C42-C43</f>
        <v>0</v>
      </c>
      <c r="D44" s="43">
        <f t="shared" si="9"/>
        <v>0</v>
      </c>
      <c r="E44" s="43">
        <f t="shared" si="9"/>
        <v>0</v>
      </c>
      <c r="F44" s="43">
        <f t="shared" si="9"/>
        <v>0</v>
      </c>
      <c r="G44" s="43">
        <f t="shared" si="9"/>
        <v>0</v>
      </c>
      <c r="H44" s="43">
        <f t="shared" si="9"/>
        <v>0</v>
      </c>
      <c r="I44" s="43">
        <f t="shared" si="9"/>
        <v>0</v>
      </c>
      <c r="J44" s="43">
        <f t="shared" si="9"/>
        <v>0</v>
      </c>
      <c r="K44" s="43">
        <f t="shared" si="9"/>
        <v>0</v>
      </c>
      <c r="L44" s="43">
        <f t="shared" si="9"/>
        <v>0</v>
      </c>
      <c r="M44" s="43">
        <f t="shared" si="9"/>
        <v>0</v>
      </c>
      <c r="N44" s="44"/>
      <c r="O44" s="21"/>
    </row>
    <row r="45" spans="1:15" s="23" customFormat="1" x14ac:dyDescent="0.2">
      <c r="A45" s="41" t="s">
        <v>34</v>
      </c>
      <c r="B45" s="41">
        <f>(B41+B42)-B43</f>
        <v>0</v>
      </c>
      <c r="C45" s="41">
        <f t="shared" ref="C45:M45" si="10">(C41+C42)-C43</f>
        <v>0</v>
      </c>
      <c r="D45" s="41">
        <f t="shared" si="10"/>
        <v>0</v>
      </c>
      <c r="E45" s="41">
        <f t="shared" si="10"/>
        <v>0</v>
      </c>
      <c r="F45" s="41">
        <f t="shared" si="10"/>
        <v>0</v>
      </c>
      <c r="G45" s="41">
        <f t="shared" si="10"/>
        <v>0</v>
      </c>
      <c r="H45" s="41">
        <f t="shared" si="10"/>
        <v>0</v>
      </c>
      <c r="I45" s="41">
        <f t="shared" si="10"/>
        <v>0</v>
      </c>
      <c r="J45" s="41">
        <f t="shared" si="10"/>
        <v>0</v>
      </c>
      <c r="K45" s="41">
        <f t="shared" si="10"/>
        <v>0</v>
      </c>
      <c r="L45" s="41">
        <f t="shared" si="10"/>
        <v>0</v>
      </c>
      <c r="M45" s="41">
        <f t="shared" si="10"/>
        <v>0</v>
      </c>
      <c r="N45" s="45"/>
      <c r="O45" s="21"/>
    </row>
    <row r="46" spans="1: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3"/>
    </row>
    <row r="47" spans="1: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3"/>
    </row>
  </sheetData>
  <sheetProtection selectLockedCells="1"/>
  <protectedRanges>
    <protectedRange sqref="P3 B41 P17:P18 N7:O7 N17:O17 B32:O33 N26:O31 I18:O22 B18:H19 B21:H23 B20:G20 B8:O9 K7:L7 E23:O23 N34 B24:O25 P20:P33" name="cashflow"/>
    <protectedRange sqref="B7:J7 M7" name="cashflow_1"/>
    <protectedRange sqref="B37:M37" name="cashflow_2"/>
    <protectedRange sqref="B17:M17" name="cashflow_3"/>
    <protectedRange sqref="B26:M31" name="cashflow_4"/>
  </protectedRanges>
  <sortState ref="A17:A32">
    <sortCondition ref="A17:A32"/>
  </sortState>
  <mergeCells count="6">
    <mergeCell ref="B1:H1"/>
    <mergeCell ref="J1:N1"/>
    <mergeCell ref="C2:D2"/>
    <mergeCell ref="J2:N2"/>
    <mergeCell ref="Q6:T18"/>
    <mergeCell ref="E2:I2"/>
  </mergeCells>
  <dataValidations count="1">
    <dataValidation type="textLength" allowBlank="1" showInputMessage="1" showErrorMessage="1" error="You can only use 3 letters to describe the month!" prompt="Type month using 3 letters only, eg Jan, Feb etc" sqref="B3:M3">
      <formula1>3</formula1>
      <formula2>3</formula2>
    </dataValidation>
  </dataValidations>
  <printOptions horizontalCentered="1" gridLines="1"/>
  <pageMargins left="0.196850393700787" right="0.196850393700787" top="0.39370078740157499" bottom="0.196850393700787" header="0" footer="0.511811023622047"/>
  <pageSetup paperSize="9" scale="93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8"/>
  <sheetViews>
    <sheetView zoomScale="75" zoomScaleNormal="75" workbookViewId="0"/>
  </sheetViews>
  <sheetFormatPr defaultRowHeight="25.5" x14ac:dyDescent="0.35"/>
  <cols>
    <col min="1" max="1" width="50.85546875" style="47" bestFit="1" customWidth="1"/>
    <col min="2" max="2" width="24.28515625" style="47" bestFit="1" customWidth="1"/>
    <col min="3" max="3" width="26.5703125" style="47" bestFit="1" customWidth="1"/>
    <col min="4" max="4" width="28.5703125" style="47" bestFit="1" customWidth="1"/>
    <col min="5" max="16384" width="9.140625" style="47"/>
  </cols>
  <sheetData>
    <row r="1" spans="1:4" ht="27.75" x14ac:dyDescent="0.4">
      <c r="A1" s="46" t="s">
        <v>35</v>
      </c>
      <c r="C1" s="57">
        <f>'CFF - Worst Case'!C2:D2</f>
        <v>0</v>
      </c>
      <c r="D1" s="61" t="s">
        <v>46</v>
      </c>
    </row>
    <row r="2" spans="1:4" ht="26.25" thickBot="1" x14ac:dyDescent="0.4">
      <c r="A2" s="47" t="s">
        <v>36</v>
      </c>
      <c r="C2" s="48">
        <f>'CFF - Worst Case'!N10</f>
        <v>0</v>
      </c>
    </row>
    <row r="3" spans="1:4" x14ac:dyDescent="0.35">
      <c r="A3" s="47" t="s">
        <v>37</v>
      </c>
      <c r="C3" s="49">
        <f>'CFF - Worst Case'!N15</f>
        <v>0</v>
      </c>
      <c r="D3" s="50" t="s">
        <v>38</v>
      </c>
    </row>
    <row r="4" spans="1:4" ht="26.25" thickBot="1" x14ac:dyDescent="0.4">
      <c r="A4" s="47" t="s">
        <v>39</v>
      </c>
      <c r="C4" s="51">
        <f>C2-C3</f>
        <v>0</v>
      </c>
      <c r="D4" s="52" t="str">
        <f>IF(C2=0,"",C4/C2)</f>
        <v/>
      </c>
    </row>
    <row r="5" spans="1:4" x14ac:dyDescent="0.35">
      <c r="A5" s="47" t="s">
        <v>40</v>
      </c>
      <c r="C5" s="48"/>
    </row>
    <row r="6" spans="1:4" x14ac:dyDescent="0.35">
      <c r="A6" s="47" t="str">
        <f>'CFF - Worst Case'!A17</f>
        <v>Accounting / Legal Fees etc</v>
      </c>
      <c r="B6" s="48">
        <f>'CFF - Worst Case'!N17</f>
        <v>0</v>
      </c>
      <c r="C6" s="48"/>
    </row>
    <row r="7" spans="1:4" x14ac:dyDescent="0.35">
      <c r="A7" s="47" t="str">
        <f>'CFF - Worst Case'!A18</f>
        <v>Bank Charges &amp; Interest</v>
      </c>
      <c r="B7" s="48">
        <f>'CFF - Worst Case'!N18</f>
        <v>0</v>
      </c>
      <c r="C7" s="48"/>
    </row>
    <row r="8" spans="1:4" x14ac:dyDescent="0.35">
      <c r="A8" s="47" t="str">
        <f>'CFF - Worst Case'!A19</f>
        <v>Commission Payable</v>
      </c>
      <c r="B8" s="48">
        <f>'CFF - Worst Case'!N19</f>
        <v>0</v>
      </c>
      <c r="C8" s="48"/>
    </row>
    <row r="9" spans="1:4" x14ac:dyDescent="0.35">
      <c r="A9" s="47" t="str">
        <f>'CFF - Worst Case'!A20</f>
        <v>Employer's  Nat Insurance</v>
      </c>
      <c r="B9" s="48">
        <f>'CFF - Worst Case'!N20</f>
        <v>0</v>
      </c>
      <c r="C9" s="48"/>
    </row>
    <row r="10" spans="1:4" x14ac:dyDescent="0.35">
      <c r="A10" s="47" t="str">
        <f>'CFF - Worst Case'!A21</f>
        <v>Fixed Finance Payments</v>
      </c>
      <c r="B10" s="48">
        <f>'CFF - Worst Case'!N21</f>
        <v>0</v>
      </c>
      <c r="C10" s="48"/>
    </row>
    <row r="11" spans="1:4" x14ac:dyDescent="0.35">
      <c r="A11" s="47" t="str">
        <f>'CFF - Worst Case'!A22</f>
        <v>Fixed wages / salaries</v>
      </c>
      <c r="B11" s="48">
        <f>'CFF - Worst Case'!N22</f>
        <v>0</v>
      </c>
      <c r="C11" s="48"/>
    </row>
    <row r="12" spans="1:4" x14ac:dyDescent="0.35">
      <c r="A12" s="47" t="str">
        <f>'CFF - Worst Case'!A23</f>
        <v>Insurance</v>
      </c>
      <c r="B12" s="48">
        <f>'CFF - Worst Case'!N23</f>
        <v>0</v>
      </c>
      <c r="C12" s="48"/>
    </row>
    <row r="13" spans="1:4" x14ac:dyDescent="0.35">
      <c r="A13" s="47" t="str">
        <f>'CFF - Worst Case'!A24</f>
        <v>IT costs and web hosting</v>
      </c>
      <c r="B13" s="48">
        <f>'CFF - Worst Case'!N24</f>
        <v>0</v>
      </c>
      <c r="C13" s="48"/>
    </row>
    <row r="14" spans="1:4" x14ac:dyDescent="0.35">
      <c r="A14" s="47" t="str">
        <f>'CFF - Worst Case'!A25</f>
        <v>Marketing</v>
      </c>
      <c r="B14" s="48">
        <f>'CFF - Worst Case'!N25</f>
        <v>0</v>
      </c>
      <c r="C14" s="48"/>
      <c r="D14" s="53"/>
    </row>
    <row r="15" spans="1:4" x14ac:dyDescent="0.35">
      <c r="A15" s="47" t="str">
        <f>'CFF - Worst Case'!A26</f>
        <v>Miscellaneous Expenditure</v>
      </c>
      <c r="B15" s="48">
        <f>'CFF - Worst Case'!N26</f>
        <v>0</v>
      </c>
      <c r="C15" s="48"/>
    </row>
    <row r="16" spans="1:4" x14ac:dyDescent="0.35">
      <c r="A16" s="47" t="str">
        <f>'CFF - Worst Case'!A27</f>
        <v>Postage &amp; Stationery</v>
      </c>
      <c r="B16" s="48">
        <f>'CFF - Worst Case'!N27</f>
        <v>0</v>
      </c>
      <c r="C16" s="48"/>
    </row>
    <row r="17" spans="1:4" x14ac:dyDescent="0.35">
      <c r="A17" s="47" t="str">
        <f>'CFF - Worst Case'!A29</f>
        <v>Rent &amp; Rates</v>
      </c>
      <c r="B17" s="48">
        <f>'CFF - Worst Case'!N29</f>
        <v>0</v>
      </c>
      <c r="C17" s="48"/>
    </row>
    <row r="18" spans="1:4" x14ac:dyDescent="0.35">
      <c r="A18" s="47" t="str">
        <f>'CFF - Worst Case'!A30</f>
        <v>Repairs &amp; Renewals</v>
      </c>
      <c r="B18" s="48">
        <f>'CFF - Worst Case'!N30</f>
        <v>0</v>
      </c>
      <c r="C18" s="48"/>
    </row>
    <row r="19" spans="1:4" x14ac:dyDescent="0.35">
      <c r="A19" s="47" t="str">
        <f>'CFF - Worst Case'!A31</f>
        <v>Telephones, Fax etc</v>
      </c>
      <c r="B19" s="48">
        <f>'CFF - Worst Case'!N31</f>
        <v>0</v>
      </c>
      <c r="C19" s="48"/>
    </row>
    <row r="20" spans="1:4" x14ac:dyDescent="0.35">
      <c r="A20" s="47" t="str">
        <f>'CFF - Worst Case'!A32</f>
        <v>Utlity Costs (Electricity, Gas &amp; Water)</v>
      </c>
      <c r="B20" s="48">
        <f>'CFF - Worst Case'!N32</f>
        <v>0</v>
      </c>
      <c r="C20" s="48"/>
    </row>
    <row r="21" spans="1:4" x14ac:dyDescent="0.35">
      <c r="A21" s="47" t="str">
        <f>'CFF - Worst Case'!A34</f>
        <v>Contingencies</v>
      </c>
      <c r="B21" s="54">
        <f>'CFF - Worst Case'!N34</f>
        <v>0</v>
      </c>
      <c r="C21" s="48"/>
    </row>
    <row r="22" spans="1:4" x14ac:dyDescent="0.35">
      <c r="A22" s="47" t="s">
        <v>41</v>
      </c>
      <c r="B22" s="49">
        <f>'CFF - Worst Case'!N36*0.2</f>
        <v>0</v>
      </c>
      <c r="C22" s="48"/>
    </row>
    <row r="23" spans="1:4" x14ac:dyDescent="0.35">
      <c r="A23" s="47" t="str">
        <f>'CFF - Worst Case'!A35</f>
        <v>TOTAL OVERHEADS PAID</v>
      </c>
      <c r="C23" s="49">
        <f>SUM(B6:B22)</f>
        <v>0</v>
      </c>
    </row>
    <row r="24" spans="1:4" x14ac:dyDescent="0.35">
      <c r="A24" s="47" t="s">
        <v>42</v>
      </c>
      <c r="C24" s="55">
        <f>C4-C23</f>
        <v>0</v>
      </c>
    </row>
    <row r="25" spans="1:4" x14ac:dyDescent="0.35">
      <c r="C25" s="48"/>
      <c r="D25" s="53"/>
    </row>
    <row r="26" spans="1:4" x14ac:dyDescent="0.35">
      <c r="A26" s="47" t="s">
        <v>43</v>
      </c>
      <c r="C26" s="48">
        <f>'CFF - Worst Case'!N37</f>
        <v>0</v>
      </c>
    </row>
    <row r="27" spans="1:4" ht="26.25" thickBot="1" x14ac:dyDescent="0.4">
      <c r="A27" s="47" t="s">
        <v>44</v>
      </c>
      <c r="C27" s="56">
        <f>C24-C26</f>
        <v>0</v>
      </c>
    </row>
    <row r="28" spans="1:4" ht="26.25" thickTop="1" x14ac:dyDescent="0.35"/>
  </sheetData>
  <pageMargins left="0.7" right="0.7" top="0.75" bottom="0.75" header="0.3" footer="0.3"/>
  <pageSetup paperSize="9" scale="70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CFF - Mid Case</vt:lpstr>
      <vt:lpstr>Profit &amp; Loss Acc Mid Case</vt:lpstr>
      <vt:lpstr>CFF - Best Case</vt:lpstr>
      <vt:lpstr>Profit &amp; Loss Account Best Case</vt:lpstr>
      <vt:lpstr>CFF - Worst Case</vt:lpstr>
      <vt:lpstr>Profit &amp; Loss Acc Worst Case</vt:lpstr>
      <vt:lpstr>'CFF - Best Case'!Print_Area</vt:lpstr>
      <vt:lpstr>'CFF - Mid Case'!Print_Area</vt:lpstr>
      <vt:lpstr>'CFF - Worst Case'!Print_Area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Forecast</dc:title>
  <dc:creator>Jim Hewitt</dc:creator>
  <cp:keywords>cash flow, profit and loss</cp:keywords>
  <dc:description>Initial spreadsheet courtesy of Nottinghamshire Business Venture
Modified by Jim Hewitt for Business Link clients
08/06/09</dc:description>
  <cp:lastModifiedBy>lb416</cp:lastModifiedBy>
  <cp:lastPrinted>2017-02-06T14:01:32Z</cp:lastPrinted>
  <dcterms:created xsi:type="dcterms:W3CDTF">2009-06-08T07:40:21Z</dcterms:created>
  <dcterms:modified xsi:type="dcterms:W3CDTF">2018-09-12T08:35:10Z</dcterms:modified>
</cp:coreProperties>
</file>