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ECS\Support\Insurance\GENERAL INSURANCE\IT\PPM web documents\"/>
    </mc:Choice>
  </mc:AlternateContent>
  <bookViews>
    <workbookView xWindow="0" yWindow="0" windowWidth="23040" windowHeight="9960"/>
  </bookViews>
  <sheets>
    <sheet name="Overview" sheetId="1" r:id="rId1"/>
    <sheet name="Project Manager" sheetId="2" r:id="rId2"/>
  </sheets>
  <definedNames>
    <definedName name="_xlnm.Print_Area" localSheetId="1">'Project Manager'!$A$1:$I$360</definedName>
  </definedNames>
  <calcPr calcId="162913"/>
</workbook>
</file>

<file path=xl/calcChain.xml><?xml version="1.0" encoding="utf-8"?>
<calcChain xmlns="http://schemas.openxmlformats.org/spreadsheetml/2006/main">
  <c r="H8" i="2" l="1"/>
  <c r="G340" i="2" l="1"/>
  <c r="H338" i="2"/>
  <c r="H336" i="2"/>
  <c r="H335" i="2"/>
  <c r="H334" i="2"/>
  <c r="H333" i="2"/>
  <c r="H332" i="2"/>
  <c r="H331" i="2"/>
  <c r="H330" i="2"/>
  <c r="H329" i="2"/>
  <c r="H328" i="2"/>
  <c r="H327" i="2"/>
  <c r="H326" i="2"/>
  <c r="H325" i="2"/>
  <c r="H324" i="2"/>
  <c r="H323" i="2"/>
  <c r="H322" i="2"/>
  <c r="H319" i="2"/>
  <c r="H315" i="2"/>
  <c r="H313" i="2"/>
  <c r="H311" i="2"/>
  <c r="H309" i="2"/>
  <c r="H307" i="2"/>
  <c r="H304" i="2"/>
  <c r="H302" i="2"/>
  <c r="H301" i="2"/>
  <c r="H300" i="2"/>
  <c r="H299" i="2"/>
  <c r="H298" i="2"/>
  <c r="H297" i="2"/>
  <c r="H296" i="2"/>
  <c r="H295" i="2"/>
  <c r="H294" i="2"/>
  <c r="H293" i="2"/>
  <c r="H292" i="2"/>
  <c r="H291" i="2"/>
  <c r="H290" i="2"/>
  <c r="H289" i="2"/>
  <c r="H288" i="2"/>
  <c r="H285" i="2"/>
  <c r="H284" i="2"/>
  <c r="H283" i="2"/>
  <c r="H282" i="2"/>
  <c r="H281" i="2"/>
  <c r="H280" i="2"/>
  <c r="H279" i="2"/>
  <c r="H278" i="2"/>
  <c r="H275" i="2"/>
  <c r="H273" i="2"/>
  <c r="H271" i="2"/>
  <c r="H268" i="2"/>
  <c r="H266" i="2"/>
  <c r="H264" i="2"/>
  <c r="H262" i="2"/>
  <c r="H260" i="2"/>
  <c r="H258" i="2"/>
  <c r="H256" i="2"/>
  <c r="H254" i="2"/>
  <c r="H252" i="2"/>
  <c r="H250" i="2"/>
  <c r="H248" i="2"/>
  <c r="H246" i="2"/>
  <c r="H244" i="2"/>
  <c r="H240" i="2"/>
  <c r="H238" i="2"/>
  <c r="H236" i="2"/>
  <c r="H234" i="2"/>
  <c r="H232" i="2"/>
  <c r="H230" i="2"/>
  <c r="H228" i="2"/>
  <c r="H226" i="2"/>
  <c r="H224" i="2"/>
  <c r="H222" i="2"/>
  <c r="H220" i="2"/>
  <c r="H218" i="2"/>
  <c r="H215" i="2"/>
  <c r="H213" i="2"/>
  <c r="H211" i="2"/>
  <c r="H209" i="2"/>
  <c r="H207" i="2"/>
  <c r="H205" i="2"/>
  <c r="H203" i="2"/>
  <c r="H201" i="2"/>
  <c r="H199" i="2"/>
  <c r="H197" i="2"/>
  <c r="H195" i="2"/>
  <c r="H193" i="2"/>
  <c r="H191" i="2"/>
  <c r="H189" i="2"/>
  <c r="H187" i="2"/>
  <c r="H186" i="2"/>
  <c r="H185" i="2"/>
  <c r="H184" i="2"/>
  <c r="H183" i="2"/>
  <c r="H182" i="2"/>
  <c r="H181" i="2"/>
  <c r="H180" i="2"/>
  <c r="H179" i="2"/>
  <c r="H178" i="2"/>
  <c r="H177" i="2"/>
  <c r="H176" i="2"/>
  <c r="H175" i="2"/>
  <c r="H174" i="2"/>
  <c r="H173" i="2"/>
  <c r="H172" i="2"/>
  <c r="H169" i="2"/>
  <c r="H167" i="2"/>
  <c r="H165" i="2"/>
  <c r="H163" i="2"/>
  <c r="H161" i="2"/>
  <c r="H159" i="2"/>
  <c r="H157" i="2"/>
  <c r="H154" i="2"/>
  <c r="H152" i="2"/>
  <c r="H150" i="2"/>
  <c r="H148" i="2"/>
  <c r="H146" i="2"/>
  <c r="H143" i="2"/>
  <c r="H141" i="2"/>
  <c r="H139" i="2"/>
  <c r="H137" i="2"/>
  <c r="H135" i="2"/>
  <c r="H133" i="2"/>
  <c r="H131" i="2"/>
  <c r="H129" i="2"/>
  <c r="H127" i="2"/>
  <c r="H125" i="2"/>
  <c r="H123" i="2"/>
  <c r="H121" i="2"/>
  <c r="H119" i="2"/>
  <c r="H117" i="2"/>
  <c r="H115" i="2"/>
  <c r="H113" i="2"/>
  <c r="H110" i="2"/>
  <c r="H108" i="2"/>
  <c r="H106" i="2"/>
  <c r="H104" i="2"/>
  <c r="H102" i="2"/>
  <c r="H100" i="2"/>
  <c r="H98" i="2"/>
  <c r="H97" i="2"/>
  <c r="H96" i="2"/>
  <c r="H95" i="2"/>
  <c r="H94" i="2"/>
  <c r="H93" i="2"/>
  <c r="H92" i="2"/>
  <c r="H89" i="2"/>
  <c r="H87" i="2"/>
  <c r="H84" i="2"/>
  <c r="H82" i="2"/>
  <c r="H80" i="2"/>
  <c r="H79" i="2"/>
  <c r="H78" i="2"/>
  <c r="H77" i="2"/>
  <c r="H76" i="2"/>
  <c r="H75" i="2"/>
  <c r="H74" i="2"/>
  <c r="H70" i="2"/>
  <c r="H68" i="2"/>
  <c r="H67" i="2"/>
  <c r="H66" i="2"/>
  <c r="H65" i="2"/>
  <c r="H64" i="2"/>
  <c r="H63" i="2"/>
  <c r="H62" i="2"/>
  <c r="H61" i="2"/>
  <c r="H60" i="2"/>
  <c r="H59" i="2"/>
  <c r="H54" i="2"/>
  <c r="H53" i="2"/>
  <c r="H52" i="2"/>
  <c r="H51" i="2"/>
  <c r="H50" i="2"/>
  <c r="H49" i="2"/>
  <c r="H46" i="2"/>
  <c r="H44" i="2"/>
  <c r="H42" i="2"/>
  <c r="H41" i="2"/>
  <c r="H40" i="2"/>
  <c r="H39" i="2"/>
  <c r="H38" i="2"/>
  <c r="H37" i="2"/>
  <c r="H36" i="2"/>
  <c r="H35" i="2"/>
  <c r="H32" i="2"/>
  <c r="H30" i="2"/>
  <c r="H28" i="2"/>
  <c r="H26" i="2"/>
  <c r="H24" i="2"/>
  <c r="H22" i="2"/>
  <c r="H20" i="2"/>
  <c r="H18" i="2"/>
  <c r="H16" i="2"/>
  <c r="H14" i="2"/>
  <c r="H12" i="2"/>
  <c r="H10" i="2"/>
  <c r="H6" i="2"/>
  <c r="H3" i="2"/>
  <c r="H340" i="2" l="1"/>
  <c r="H341" i="2" s="1"/>
</calcChain>
</file>

<file path=xl/sharedStrings.xml><?xml version="1.0" encoding="utf-8"?>
<sst xmlns="http://schemas.openxmlformats.org/spreadsheetml/2006/main" count="653" uniqueCount="255">
  <si>
    <t>Purpose of this Document</t>
  </si>
  <si>
    <t>Considerations/Constraints;</t>
  </si>
  <si>
    <t>Key Tasks - What "Developed Design" Stage is Required to Accomplish</t>
  </si>
  <si>
    <t>Development of concept design to include structural and building services systems, updated outline specifications and cost plan</t>
  </si>
  <si>
    <t>Completion of Project Brief</t>
  </si>
  <si>
    <t>Application of detailed planning permission (if applicable)</t>
  </si>
  <si>
    <t>Key Aims</t>
  </si>
  <si>
    <t>The design should show 'coordinated design intentions, site layout, planning and spatial arrangements, elevational treatments, construction and environmental systems and buildability' and should be 'developed sufficiently to allow an application for full planning permission/ listed building consent/ conservation area consent, etc. as applicable'.
The design should be sufficiently developed for the Project Brief to be frozen, planning permission gained, and the Cost Plan prepared and agreed by "Client / End-User".</t>
  </si>
  <si>
    <t>RIBA Stage Overview</t>
  </si>
  <si>
    <t>Stage</t>
  </si>
  <si>
    <t>Design Output Aims</t>
  </si>
  <si>
    <t>External Approvals</t>
  </si>
  <si>
    <t>Freeze Spatial Arrangements</t>
  </si>
  <si>
    <t>Outline Planning Permission</t>
  </si>
  <si>
    <t>Freeze Project Brief</t>
  </si>
  <si>
    <t>Detailed Planning Permission</t>
  </si>
  <si>
    <t>Building Regulations</t>
  </si>
  <si>
    <t>Planning (Conditions)
Building Control Sign-Off</t>
  </si>
  <si>
    <t>Audit Tools</t>
  </si>
  <si>
    <t>Project Manager Checklist - RIBA Stage 4 Technical Design</t>
  </si>
  <si>
    <t>In Scheme</t>
  </si>
  <si>
    <t>Completed</t>
  </si>
  <si>
    <t>YES</t>
  </si>
  <si>
    <t>NO</t>
  </si>
  <si>
    <t>General</t>
  </si>
  <si>
    <t>If commencing work at RIBA Stage 4 Technical Design, review/implement/ undertake applicable RIBA Stage 3 Developed Design Programme Tasks.</t>
  </si>
  <si>
    <t>Has the outcome of a procurement strategy been shared with the design team; form of contract to be considered / pursued, expectation of full / sectional completion, phasing / logistic constraints etc</t>
  </si>
  <si>
    <t>Confirm procurement strategy in place; form of build contract to be used</t>
  </si>
  <si>
    <t>Has the design team been provided with all statutory information; wayleaves, easements, fire authority requirements etc.</t>
  </si>
  <si>
    <t>Review construction strategy, taking into account procurement strategy. Review Pre-Construction H&amp;S Plan; amend if required.</t>
  </si>
  <si>
    <t>Establish if any “preliminary” tender action is required for enabling works</t>
  </si>
  <si>
    <t>Establish if any action is required at “risk”, e.g. work orders placed in advance of receiving planning approval etc</t>
  </si>
  <si>
    <t>Identify works packages where applicable</t>
  </si>
  <si>
    <t>Identify all contractor design portion items</t>
  </si>
  <si>
    <t>Establish if phased / sectional working is appropriate</t>
  </si>
  <si>
    <t>Review / ‘test’ and agree the procurement strategy for construction tender, share with the design team. This needs to confirm as a minimum;
form of contract to be considered / pursued, expectation of full / sectional completion, phasing / logistic constraints etc;</t>
  </si>
  <si>
    <t> Form of Contract to be used</t>
  </si>
  <si>
    <t> If Design &amp; Build / CDP Portion, design development information to be produced appropriately</t>
  </si>
  <si>
    <t> Engage legal advisor to assist in production of suitable contract (inc amendments)</t>
  </si>
  <si>
    <t> Produce and agree any contract amendments for inclusion within tender and contract</t>
  </si>
  <si>
    <t> Identify need for Collateral Warranties</t>
  </si>
  <si>
    <t> Identify need for enabling works package (separate to main contract)</t>
  </si>
  <si>
    <t> Establish at what points official orders (via procurement system i.e. Agresso) need to be made</t>
  </si>
  <si>
    <t> Ensure Governance / Senior Level sign-off is arranged in advance to permit these orders to be in place in-line with programme requirements</t>
  </si>
  <si>
    <t>Check that all RIBA Stage 4 Technical Design outputs have been completed prior to progressing any further, including;</t>
  </si>
  <si>
    <t> Design  drawings</t>
  </si>
  <si>
    <t> Design specifications</t>
  </si>
  <si>
    <t> Updated Cost Plan</t>
  </si>
  <si>
    <t> Prototypes / mock-ups, models, sample boards/panels etc</t>
  </si>
  <si>
    <t> Approval of materials</t>
  </si>
  <si>
    <t> Check information produced satisfies planning requirements, building consent etc</t>
  </si>
  <si>
    <t>Identify what additional professional resource will be required during RIBA Stage 5 - Construction, informing client of reasoning and financial (cost) impact</t>
  </si>
  <si>
    <t> Access</t>
  </si>
  <si>
    <t> Working Hours</t>
  </si>
  <si>
    <t> Noise</t>
  </si>
  <si>
    <t> Dust suppression</t>
  </si>
  <si>
    <t> PPE</t>
  </si>
  <si>
    <t> Welfare provision</t>
  </si>
  <si>
    <t> Car parking</t>
  </si>
  <si>
    <t> Over sailing (Crane usage)</t>
  </si>
  <si>
    <t> Service Isolations; electrical, medical gas, hot water, heating etc</t>
  </si>
  <si>
    <t> Fire evacuation</t>
  </si>
  <si>
    <t>Information Required</t>
  </si>
  <si>
    <t>Check that all information required during RIBA Stage 4 Technical Design is available, which might include the following:</t>
  </si>
  <si>
    <t> Developed Design as accepted by the Client/End-User in written confirmation, incorporating any agreed amendments</t>
  </si>
  <si>
    <t> cost plan prepared by the cost consultant (at commencement of RIBA Stage 4)</t>
  </si>
  <si>
    <t> published material and technical information, including samples relevant to the project</t>
  </si>
  <si>
    <t xml:space="preserve"> results of surveys/tests/inspections etc conducted during Stage 3 </t>
  </si>
  <si>
    <t> any relevant legislation</t>
  </si>
  <si>
    <t> further contributions, information and recommendations from consultants and specialists, including possible subcontractors and suppliers</t>
  </si>
  <si>
    <t> technical information from manufacturers and recommendations or test results relevant to the particular use intended, context and location</t>
  </si>
  <si>
    <t>Any amendments recommended by local building control and fire authorities during consultations, particularly relating to construction details and fire prevention, including finishes. I.e. in cases where period of time between completing RIBA Stage 3 and commencing RIBA Stage 4 is significant.</t>
  </si>
  <si>
    <t>Any changes to the Final Project RIBA Stage 4 Brief at this stage are likely to have an effect on programme and cost. If changes are necessary they should be subject to the Change Control Procedure and only undertaken once written agreement has been issued by the client’s representative.</t>
  </si>
  <si>
    <t>Appointments (Required to Facilitate Stage 4 Technical Development)</t>
  </si>
  <si>
    <t>If commencing work at RIBA Stage 4 Technical Design, review/implement/ undertake applicable RIBA Stage 3 Developed Appointment Tasks.</t>
  </si>
  <si>
    <t>Establish the scope, content and context for Stage 4 activities.</t>
  </si>
  <si>
    <t>If coming new to the project at this stage in the Plan of Work:</t>
  </si>
  <si>
    <t> ascertain that relevant earlier stage checks have been carried out</t>
  </si>
  <si>
    <t> agree fees and timetable with the Client/End-User</t>
  </si>
  <si>
    <t> allow for familiarisation and reviewing of all usable material from Stages 1 to 3 when agreeing fees and timetable with the client</t>
  </si>
  <si>
    <t> confirm the role of the architect in relation to the rest of the design team</t>
  </si>
  <si>
    <t> ensure that you have adequate professional indemnity (PI) insurance cover in accordance with ARB and RIBA requirements</t>
  </si>
  <si>
    <t> Request a copy or produce (if able) the project-specific pre-construction health and safety information and review it</t>
  </si>
  <si>
    <t xml:space="preserve"> advise the client of their responsibilities under the CDM Regulations and ensure that a CDM coordinator has been appointed. </t>
  </si>
  <si>
    <t xml:space="preserve">Check that the client’s instruction to proceed has been given and confirmed in writing. </t>
  </si>
  <si>
    <t xml:space="preserve">Check that the client has settled all accounts submitted to date. </t>
  </si>
  <si>
    <t xml:space="preserve">Check appointing documents with respect to services and fees.
If the services, cost or time targets are different from those agreed with the client, agree a formal variation by letter or deed, as appropriate.
If the extent of professional services for Stage 4 is not settled, agree with the client and confirm in writing.
If the methods and levels of charging for Stage 4 are not yet settled, agree with the client and confirm in writing. 
</t>
  </si>
  <si>
    <t xml:space="preserve">Assess the office resources needed for Stage 4 and ensure that they are available and adequate. </t>
  </si>
  <si>
    <t xml:space="preserve">Carry out checks for compliance with in-house quality management procedures, including updated Project Execution Plan. </t>
  </si>
  <si>
    <t xml:space="preserve">Review the application of practice procedures to the project. </t>
  </si>
  <si>
    <t>Procurement</t>
  </si>
  <si>
    <t>If commencing work at RIBA Stage 4 Technical Design, review/implement/ undertake applicable RIBA Stage 3 Developed Procurement Tasks.</t>
  </si>
  <si>
    <t>Review and update the pre-construction H&amp;S information</t>
  </si>
  <si>
    <t xml:space="preserve">Initiate tender action for quotations from specialist subcontractors and suppliers if appropriate pre-tender e.g. enabling works packages, de-cant/re-cant operations etc. </t>
  </si>
  <si>
    <t xml:space="preserve">Inspect tenders and information submitted by specialist subcontractors and suppliers using adopted processes i.e. quantitive and qualitative assessment.
Refer all tenders to the cost consultant for cost checking.
</t>
  </si>
  <si>
    <t>Refer specialist tenders to the CDM coordinator and relevant consultants for comment.</t>
  </si>
  <si>
    <t>Approve specialist tenders and notify all tenderers of this decision.</t>
  </si>
  <si>
    <t xml:space="preserve">Discuss the list of potential main contractors (or construction managers if appropriate) with the client and the design team. Check whether the client holds a general list of approved contractors from which tenderers must be selected. Make preliminary enquiries with contractors if appropriate. </t>
  </si>
  <si>
    <t xml:space="preserve">Discuss with the client the tender procedures, including:
whether firms which wish to be considered as tenderers should complete a tendering questionnaire
whether the client will require tenderers to complete a non-collusion or other similar certificate. 
</t>
  </si>
  <si>
    <t xml:space="preserve">Discuss with the client and the CDM coordinator the tendering period and procedures to be followed in opening tenders, and notify the results. </t>
  </si>
  <si>
    <t xml:space="preserve">Continue discussion with the client on the inclusion of any special clauses or amendments to the Building Contract. Remind the client of the need to take legal advice before amending standard forms of contract. Discuss with the client the implications of any advice obtained. </t>
  </si>
  <si>
    <t xml:space="preserve">Review the position with respect to advance orders for design, materials and fabrication by specialist subcontractors and suppliers, including named subcontractors. If authorised, take further necessary action. </t>
  </si>
  <si>
    <t xml:space="preserve">Confirm with the client the details of any preliminary contracts for enabling works and, if authorised, take the necessary action. </t>
  </si>
  <si>
    <t>Review, update and re-issue PEP.</t>
  </si>
  <si>
    <t>Programme</t>
  </si>
  <si>
    <t>If commencing work at RIBA Stage 4 Technical Design, review/implement/ undertake applicable RIBA Stage 3 Developed Programme Tasks.</t>
  </si>
  <si>
    <t xml:space="preserve">Confirm the stage timetable for services, and note its relationship to the project timetable as agreed with the client. </t>
  </si>
  <si>
    <t>Stage 4 Development</t>
  </si>
  <si>
    <t>If commencing work at RIBA Stage 4 Technical Design, review/implement/ undertake applicable RIBA Stage 3 Developed Tasks.</t>
  </si>
  <si>
    <t>An Information Release Schedule (IRS) has been issued, accommodating all information required to be issued by ALL PARTIES throughout stage.</t>
  </si>
  <si>
    <t>Establish a Technical Query (TQ) Procedure; to ensure all queries both from and to the Client / Design team are logged, answered and recorded.</t>
  </si>
  <si>
    <t>Establish a Design Responsibility Matrix.</t>
  </si>
  <si>
    <t>Prepare and develop the technical design in-line with the imposed Design Responsibility Matrix.</t>
  </si>
  <si>
    <t>Ensure a Lead Designer is identified, who controls the coordination of the RIBA Stage 4 – Technical Design Information.</t>
  </si>
  <si>
    <t>Drawings Management; Ensure the following is in place and maintained throughout RIBA Stage 4:</t>
  </si>
  <si>
    <t> Prepare a schedule of drawings and other information needed.</t>
  </si>
  <si>
    <t> Draw up a programme for the preparation and delivery of the drawings and the other stage outputs and assess the resource required to complete it in line with the programme.</t>
  </si>
  <si>
    <t> Confirm a system for recording and distributing information and revisions.</t>
  </si>
  <si>
    <t> Agree with the design team a strategy, including a programme, for the production of appropriate documents (e.g. specifications/schedules/bills of quantities).</t>
  </si>
  <si>
    <t> Assemble specification notes made during Stage 3.</t>
  </si>
  <si>
    <t> Prepare a checklist to show which headings or subheadings might be relevant for the particular project.</t>
  </si>
  <si>
    <t> Allocate responsibilities for writing particular parts of the existing and/or ‘NEW’ specification(s).</t>
  </si>
  <si>
    <t> Select specification sections and clauses from a standard specification library (NBS Create is recommended).</t>
  </si>
  <si>
    <t> Mark up a library of clauses and produce a draft copy of the specification.</t>
  </si>
  <si>
    <t> Identify sections or items that are not covered adequately for the particular project and which will require supplementary information. Establish which parts will be by prescription and which by performance requirements.</t>
  </si>
  <si>
    <t> If specifying by reference to documents, e.g. British Standards, obtain the documents and carefully read the relevant parts.</t>
  </si>
  <si>
    <t> Review the selection of materials, descriptions of workmanship, etc. and check with the cost plan.</t>
  </si>
  <si>
    <t> Decide on the presentation of the specification.</t>
  </si>
  <si>
    <t> Check the final copy for errors, omissions and possible inconsistencies, either within parts of the document or between the specification and other Technical Design.</t>
  </si>
  <si>
    <t> Establish the number of copies required and distribute as appropriate.</t>
  </si>
  <si>
    <t>Has the Lead Designer reviewed and “signed off” each element of design information (drawings, specification, surveys, sub-section reports).</t>
  </si>
  <si>
    <t>Complete the information with respect to prescriptive/performance items in bills, etc.</t>
  </si>
  <si>
    <t>Draft preliminaries (or project management sections) together with work sections – specifications for materials and workmanship (or systems, products and execution).</t>
  </si>
  <si>
    <t>Prepare and submit the Building Regulations submission and any other third party submissions requiring consent.</t>
  </si>
  <si>
    <t>Provide information as agreed to the cost consultant for preparation of tender pricing documents (or prepare pricing documents if appointed to do so).</t>
  </si>
  <si>
    <t xml:space="preserve">If procurement is through design and build:
for an employer client: check whether the client has confirmed in writing acceptance of proposals and information supplied so far which are to form part of the Employer’s Requirements
for a contractor client: review any client’s comments on the detail design or development and note any adjustments which may be unavoidable owing to modifications introduced lately by component manufacturers or specialist subcontractors.
</t>
  </si>
  <si>
    <t xml:space="preserve">Review construction sequencing (4D if provided/requested) with the contractor (if appointed). </t>
  </si>
  <si>
    <t xml:space="preserve">Share data for conclusion of design coordination and detailed analysis with subcontractors (where required/able pre-tender – dependent upon procurement route). </t>
  </si>
  <si>
    <t xml:space="preserve">Consider the requirements for the commissioning of engineering services by subcontractors and the main contractor, and provisions for testing &amp; Commissioning. Ensure any specific requirements of the Contractor are explicitly entered in to the in tender documents (Employers Requirements, Preliminaries, H&amp;S and O&amp;M requirements, Contractors CoP etc). </t>
  </si>
  <si>
    <t xml:space="preserve">Make necessary visits to supply sources (e.g. quarries, brickyards, stoneyards) and manufacturing sources (e.g. foundries, factories, workshops) before making final design choices that will be specified within the tender documentation. Ensure “Alternative and or similar by approval with Client” is recorded as necessary. </t>
  </si>
  <si>
    <t xml:space="preserve">Arrange for further tests to be conducted on components, panels and finishes, if appropriate and authorised by the client pre-contract. </t>
  </si>
  <si>
    <t>Decide on the provisions for testing to be included in the bills of quantities/specifications/schedules of work, including the contractor’s testing and commissioning of building services before completion. Ensure the requirements are specified within the tender documents.</t>
  </si>
  <si>
    <t xml:space="preserve">Determine provisions for the client to witness testing, if required, and whether this is to be part of the contract period.
Establish the contractor’s obligations for attendance and rectification if necessary. Ensure the requirements are specified within the tender documents.
</t>
  </si>
  <si>
    <t xml:space="preserve">Review quality management of potential suppliers and subcontractors and their general compliance in health and safety matters. Pass relevant information to the CDM coordinator. </t>
  </si>
  <si>
    <t>Consultations, Approvals and Consents</t>
  </si>
  <si>
    <t>If commencing work at RIBA Stage 4 Technical Design, review/implement/ undertake applicable RIBA Stage 3 Developed Consultations, Approvals &amp; Consents Tasks.</t>
  </si>
  <si>
    <t xml:space="preserve">Continue discussions with the building control and fire authorities. Prepare a building notice for submission under the Building Regulations, or prepare an application for approval by deposit of full plans. Prepare a submission to an approved inspector for issue of an initial notice for acceptance by the local authority, if this is the chosen option. </t>
  </si>
  <si>
    <t xml:space="preserve">Review the adequacy of information on building services from statutory undertakers for detail design; conduct final coordination checks with design team to ensure service/infrastructure provision is accommodated. </t>
  </si>
  <si>
    <t xml:space="preserve">Continue discussions with relevant authorities for highways, drainage, water, gas, electricity supplies, etc. on matters concerning detail design. Check adequacy of information on building services from statutory undertakers for detail design. </t>
  </si>
  <si>
    <t xml:space="preserve">Consult insurers as appropriate regarding the application of codes of practice or design guides relating to construction, materials, standards and finishes in detail design, and their requirements for fire prevention during site operations which might have design implications. </t>
  </si>
  <si>
    <t xml:space="preserve">Consult user client/third parties, if authorised. </t>
  </si>
  <si>
    <t xml:space="preserve">Check whether minor amendments to the Technical Design at this stage go beyond the scope of the planning permission granted. If so, it may be necessary to deposit amended drawings. </t>
  </si>
  <si>
    <t xml:space="preserve">Prepare material for submission to the client’s insurers if necessary and if instructed by the client. </t>
  </si>
  <si>
    <t xml:space="preserve">Check that all necessary information has been obtained with respect to building control approval. Hold further discussions with authorities as necessary to resolve outstanding points. </t>
  </si>
  <si>
    <t xml:space="preserve">If appropriate, continue discussions with the highways authority on matters such as access to site, waiting or off-loading restrictions, siting and design of temporary fencing, hoardings, etc. </t>
  </si>
  <si>
    <t xml:space="preserve">Submit the building notice or application for approval by deposit of full plans, if not already submitted, together with relevant documents, including payment from the client for the appropriate fee. </t>
  </si>
  <si>
    <t>Cost Planning</t>
  </si>
  <si>
    <t>If commencing work at RIBA Stage 4 Technical Design, review/implement/ undertake applicable RIBA Stage 3 Developed Cost Planning Tasks.</t>
  </si>
  <si>
    <t>Ensure a Cost Plan is being developed and regularly updated in-line with the developing technical design.</t>
  </si>
  <si>
    <t xml:space="preserve">Discuss with the design team and the key client stakeholders (“Client/End-User”) the effect of detailed design decisions on the allocations within the cost plan before implementation. </t>
  </si>
  <si>
    <t xml:space="preserve">Provide information to the cost consultant for revision of the cost estimate and cash flow projection (or revise the cost estimate if appointed to do so). </t>
  </si>
  <si>
    <t xml:space="preserve">Report to the “Client/End-User” on cost matters at agreed intervals.
If procurement is through design and build for a contractor client:
provide any further necessary information to the contractor’s estimators
review estimates received from specialist firms, either direct or through consultants, for inclusion in the tender documents or as basis for provisional sums (defined and un-defined). 
</t>
  </si>
  <si>
    <t xml:space="preserve">Provide information for the cost consultant to review the cost plan and monitor cost implications of decisions during the preparation of Technical Design (or revise the cost estimate if appointed to do so). </t>
  </si>
  <si>
    <t xml:space="preserve">If procurement is through design and build:
for an employer client: provide revised information if relevant for corrected cost estimates
for a contractor client: provide revised information if relevant to contractor’s estimators.
</t>
  </si>
  <si>
    <t xml:space="preserve">Cost consultant (or architect if appointed to do so) to review quotations received from specialist firms and check against provisional sums or budget figures. </t>
  </si>
  <si>
    <t>Ensure a “Pre-Tender Estimate” (PTE) is requested early in the RIBA Stage 4 Technical Design Stage and received prior to Tender Issue (if appropriate i.e. consult with QS/Cost Manager to identify if the PTE can be ready pre-tender and not when out to market).</t>
  </si>
  <si>
    <t>Review PTE ‘v’ budget allocation.</t>
  </si>
  <si>
    <t>Establish if “Value Engineering” review/workshop(s) are required pre-tender and pre-contract to mitigate any budget pressures before proceeding in to formal contract.</t>
  </si>
  <si>
    <t>If commencing work at RIBA Stage 4 Technical Design, review/implement/ undertake applicable RIBA Stage 3 Developed Sustainability Tasks.</t>
  </si>
  <si>
    <t>During this stage the crucial activity is checking the constituent parts of the Sustainability Strategy against the developing Technical Design and that the work of specialist subcontractors does not impact on the Sustainability Strategy.</t>
  </si>
  <si>
    <t>Check Points;</t>
  </si>
  <si>
    <t> Is the formal sustainability assessment substantially complete?</t>
  </si>
  <si>
    <t> Have details been audited for airtightness and continuity of insulation?</t>
  </si>
  <si>
    <t> Has the Building Regulations Part L submission been made and the design stage carbon/energy declaration been updated and the future climate impact assessment prepared?</t>
  </si>
  <si>
    <t> Has a non-technical user guide been drafted and have the format and content of the Part L log book been agreed?</t>
  </si>
  <si>
    <t> Has all outstanding design stage sustainability assessment information been submitted?</t>
  </si>
  <si>
    <t> Are building Handover Strategy and monitoring technologies specified?</t>
  </si>
  <si>
    <t> Have the implications of changes to the specification or design been reviewed against agreed sustainability criteria?</t>
  </si>
  <si>
    <t> Has compliance of agreed sustainability criteria for contributions by specialist subcontractors been demonstrated?</t>
  </si>
  <si>
    <t>Key Actions;</t>
  </si>
  <si>
    <t xml:space="preserve"> Make Approved Document L submission, design stage carbon/energy declaration update and future climate impact assessment. </t>
  </si>
  <si>
    <t xml:space="preserve"> Draft the non-technical user guide and agree the format and content of the Approved Document L log book. </t>
  </si>
  <si>
    <t xml:space="preserve"> Submit all outstanding design stage sustainability assessment information. </t>
  </si>
  <si>
    <t xml:space="preserve"> Assess the compliance of contributions by specialist consultants and contractors with agreed sustainability criteria demonstrated. </t>
  </si>
  <si>
    <t> Specify the building handover process and monitoring technologies.</t>
  </si>
  <si>
    <t> Agree technical requirements to support the monitoring strategy.</t>
  </si>
  <si>
    <t xml:space="preserve"> Ensure that artificial lighting and daylighting strategies and controls are mutually supportive in delivering low energy consumption. </t>
  </si>
  <si>
    <t> Involve facilities management and users in reviewing the environmental control systems and manual and automatic controls to ensure that they are appropriately simple and intuitive, and that there is a match between expectations and the design.</t>
  </si>
  <si>
    <t> Make sure that the project team is aware of the technical consequences of strategic sustainability decisions.</t>
  </si>
  <si>
    <t> Specify sustainable materials and products, balancing life-cycle assessment, maintenance regime, durability and cost.</t>
  </si>
  <si>
    <t> Complete consultation with subcontractors and suppliers with regard to Technical Design issues and review information packages to check that they are coordinated, complementary and support all components of the Sustainability Strategy.</t>
  </si>
  <si>
    <t> Agree responsibilities and routines for data recording to monitor performance.</t>
  </si>
  <si>
    <t> Review the potential knock-on implications of value engineering on performance and sustainability targets.</t>
  </si>
  <si>
    <t> Review the final details, including subcontractors’ packages, for airtightness and continuity of insulation.</t>
  </si>
  <si>
    <t> Review the information required to demonstrate compliance with sustainability requirements (e.g. materials certification).</t>
  </si>
  <si>
    <t>Ensure the outcome of a Sustainability Review (various reports, D&amp;A etc) are used when consulting with specialist service providers/contractors either prior, during or post RIBA Stage 4 – Technical Design Stage &amp; RIBA Stage 5 -Construction.</t>
  </si>
  <si>
    <t>Town Planning</t>
  </si>
  <si>
    <t>If commencing work at RIBA Stage 4 Technical Design, review/implement/ undertake applicable RIBA Stage 3 Developed Town Planning Tasks.</t>
  </si>
  <si>
    <t xml:space="preserve">Review with the design team implications of any conditions attached to full planning permission, if applied for on RIBA Stage 3 information. </t>
  </si>
  <si>
    <t xml:space="preserve">Discuss with the planning officer the implications arising from any planning permission conditions. If permission was refused, discuss the reasons for the refusal and prepare, for the client, recommendations as to the best course of action. </t>
  </si>
  <si>
    <t xml:space="preserve">In the event of a refusal of planning permission, amend the scheme and re-submit the application as appropriate. </t>
  </si>
  <si>
    <t>Ensure planning conditions are reviewed and any particular requirements that may affect development of construction information is included appropriately within the tender information.</t>
  </si>
  <si>
    <t>Information Management</t>
  </si>
  <si>
    <t>Check that all the agreed outputs have been produced before the conclusion of Stage 4. These outputs will comprise the Technical Design for consultant elements of the design and must be in sufficient detail to enable Fabrication Design or Construction to commence. The outputs may include;</t>
  </si>
  <si>
    <t> updated Cost Information</t>
  </si>
  <si>
    <t> detail design drawings</t>
  </si>
  <si>
    <t> specification notes (prescriptive and performance) on materials and workmanship (or systems, products and execution), etc.</t>
  </si>
  <si>
    <t xml:space="preserve"> notes for draft preliminaries (or project management sections) for specifications or schedules of work </t>
  </si>
  <si>
    <t> further detailed information on proposals for existing, perhaps historic, buildings</t>
  </si>
  <si>
    <t> information for preparation of full plans submission for approval under the Building Regulations</t>
  </si>
  <si>
    <t> non-technical information for use in dealings with third parties, landlords, tenants, funders, etc. (e.g. in connection with leases, boundaries, party walls)</t>
  </si>
  <si>
    <t> Technical Design coordinated documents – probably including location, component and assembly drawings, drawn schedules, bills of quantities/specifications/schedules of work</t>
  </si>
  <si>
    <t> information prepared specially for use in self-build or semi-skilled operations</t>
  </si>
  <si>
    <t> information for issue to specialist subcontractors and suppliers in connection with tender invitations</t>
  </si>
  <si>
    <t> information for inclusion in pre-construction health and safety information to be passed to the CDM coordinator</t>
  </si>
  <si>
    <t> information which is not necessarily part of the tender package for use in dealings with third parties, landlords, tenants, funders, etc. (e.g. in connection with leases, boundaries, party walls).</t>
  </si>
  <si>
    <t> If procurement is through design and build:</t>
  </si>
  <si>
    <t> for an employer client: detail design information for incorporation into Employer’s Requirements</t>
  </si>
  <si>
    <t> for a contractor client: further design development drawings and design team members’ work on scheme submitted in the Contractor’s Proposals and general arrangement drawings, interface details, performance.</t>
  </si>
  <si>
    <t>Pass %</t>
  </si>
  <si>
    <t>This Design Stage shall be signed off, by the following, as completed and accepted PRIOR to proceeding to the next stage.</t>
  </si>
  <si>
    <t>This Design Stage is:</t>
  </si>
  <si>
    <t>Not Completed</t>
  </si>
  <si>
    <t>Outstanding Items / Action Plan (if applicable) to be entered below:</t>
  </si>
  <si>
    <t>Stage Sign-Off / Authorisation to Proceed to Next Stage:</t>
  </si>
  <si>
    <t>Date:</t>
  </si>
  <si>
    <t xml:space="preserve">       </t>
  </si>
  <si>
    <t>Construction (Delivery)</t>
  </si>
  <si>
    <t>Final Plans / Specifications</t>
  </si>
  <si>
    <t xml:space="preserve">In the preparation of this document, the following considerations/constraints should be noted:
 The guidance has been produced on the basis a design team will have been procured pre-tender,
 The developed design needs to reflect the pre-designated procurement strategy, as outlined within the UoL business case,
 The development of the design is undertaken in-line with UoL best practice,
 Any elements that can only be realistically achieved via a Build Information Model (BIM) are annotated as “BIM”,
</t>
  </si>
  <si>
    <r>
      <t xml:space="preserve">The purpose of this document is to provide the UoL Project Manager with a guide to develop the design of a project through key pre-construction stages, in-line with the Royal Institute of British Architects (RIBA) Stages;  ultimately forming the basis of Design Information for tender or Technical Design (RIBA Stage 4) purposes.  As a minimum, the tender documentation will include the information identified within this document.
These “checklists” provide an indication of the design deliverables required by UoL to accurately deliver the outputs during the “Developing" Design stages, namely;
</t>
    </r>
    <r>
      <rPr>
        <b/>
        <sz val="18"/>
        <rFont val="Calibri"/>
        <family val="2"/>
        <scheme val="minor"/>
      </rPr>
      <t xml:space="preserve">
</t>
    </r>
    <r>
      <rPr>
        <b/>
        <sz val="18"/>
        <color theme="3"/>
        <rFont val="Calibri"/>
        <family val="2"/>
        <scheme val="minor"/>
      </rPr>
      <t>RIBA Stage 4 – Technical Design</t>
    </r>
    <r>
      <rPr>
        <b/>
        <sz val="12"/>
        <rFont val="Calibri"/>
        <family val="2"/>
        <scheme val="minor"/>
      </rPr>
      <t xml:space="preserve">
</t>
    </r>
  </si>
  <si>
    <t>Have we (UoL) confirmed Concept Design (RIBA Stage 3) approved; permitting commencement of RIBA Stage 4 Technical Design (if applicable).</t>
  </si>
  <si>
    <t>Has an Information Release Schedule been provided, considering all UoL and design team information.</t>
  </si>
  <si>
    <t>Identify if there will be any imposed (by UoL) restrictions upon the site, contractor, comprising as a minimum;</t>
  </si>
  <si>
    <t>Revise &amp; Re-Issued our (UoL) Project Execution Plan (PEP) that communicates roles, responsibilities, contact details, methods of communication, reporting, drawing comment procedure, change management, programme expectations etc.</t>
  </si>
  <si>
    <t>Review approved list of suppliers/contractors against UoL Procurement strategy; ensuring form of appointment, liabilities and level of information upon which to tender aligns to that agreed procurement strategy.</t>
  </si>
  <si>
    <t xml:space="preserve">Establish key Stage 4 tasks and incorporate within UoL master programme. </t>
  </si>
  <si>
    <t>Coordinate key stage tasks with UoL services; show critical points by which information from the UoL design team will be provided</t>
  </si>
  <si>
    <t>Establish an Information Release Schedule (IRS), to be produced by the UoL design team; incorporate those key deliverables within UoL master programme and key date schedule</t>
  </si>
  <si>
    <t>Share Client Team (UoL) comments on RIBA Stage 3 Developed Design information.</t>
  </si>
  <si>
    <t xml:space="preserve"> Check whether existing UoL Specifications are comprehensive, accurately reflect requirements and are suitable for inclusion within RIBA Stage 4 information. </t>
  </si>
  <si>
    <t>Ensure an expenditure profile ‘v’ budget is established, regularly populated and forecasts communicated internally (as required) to UoL Finance.</t>
  </si>
  <si>
    <t>Escalate budget pressures to UoL Client/End-User and Finance Dept as necessary.</t>
  </si>
  <si>
    <t xml:space="preserve">Ensure the RIBA Stage 4 Technical Design Stage Report is submitted in-line with any UoL requirements (i.e. timeline, business case production/submission, review period etc). </t>
  </si>
  <si>
    <t>Project Manager  (UoL)</t>
  </si>
  <si>
    <t>Mechanical &amp; Electrical Engineer (UoL)</t>
  </si>
  <si>
    <t>Maintenance Dept (UoL)</t>
  </si>
  <si>
    <t>Head of Programme / Head of Minor Works / Senior Project Manager (UoL)</t>
  </si>
  <si>
    <r>
      <rPr>
        <b/>
        <sz val="11"/>
        <rFont val="Arial"/>
        <family val="2"/>
      </rPr>
      <t>Note:</t>
    </r>
    <r>
      <rPr>
        <sz val="11"/>
        <rFont val="Arial"/>
        <family val="2"/>
      </rPr>
      <t xml:space="preserve">
A Design Stage cannot be signed-off as complete unless </t>
    </r>
    <r>
      <rPr>
        <b/>
        <u/>
        <sz val="11"/>
        <rFont val="Arial"/>
        <family val="2"/>
      </rPr>
      <t>ALL APPROVING PARTIES HAVE REVIEWED THE DESIGN AND SIGNED BELOW</t>
    </r>
    <r>
      <rPr>
        <sz val="11"/>
        <rFont val="Arial"/>
        <family val="2"/>
      </rPr>
      <t xml:space="preserve">, or an </t>
    </r>
    <r>
      <rPr>
        <b/>
        <u/>
        <sz val="11"/>
        <rFont val="Arial"/>
        <family val="2"/>
      </rPr>
      <t>ACTION PLAN</t>
    </r>
    <r>
      <rPr>
        <sz val="11"/>
        <rFont val="Arial"/>
        <family val="2"/>
      </rPr>
      <t xml:space="preserve"> has been agreed by the same approving parties (listed below) prior to proceeding to next stage.
Tasks for outstanding items </t>
    </r>
    <r>
      <rPr>
        <b/>
        <u/>
        <sz val="11"/>
        <rFont val="Arial"/>
        <family val="2"/>
      </rPr>
      <t>MUST</t>
    </r>
    <r>
      <rPr>
        <sz val="11"/>
        <rFont val="Arial"/>
        <family val="2"/>
      </rPr>
      <t xml:space="preserve"> be establsihed within the works contract e.g. Contractor Design Portion, project budget and project delivery programme.</t>
    </r>
  </si>
  <si>
    <t>Has all necessary UoL information; drawings, as-built information, surveys, specifications, policy / process documents been issued to the design team prior to commencement of RIBA Stage 4 Technical Design.</t>
  </si>
  <si>
    <t>Ensure infrastructure requirements of the University (load levels) have been re-reviewed and approved by UoL Maintenance e.g. HV/LV, HPHW, IT, BT etc.</t>
  </si>
  <si>
    <t>Sustainability 
(Only appropriate if a Sustainability Strategy (or similar) is to be implemented over and above UoL University Sustainability Directive / Agenda.)</t>
  </si>
  <si>
    <t>Only appropriate if a Sustainability Strategy (or similar) is to be implemented over and above UoL University Sustainability Directive / Agenda.</t>
  </si>
  <si>
    <t>Check tender invitation documents (produced either internally by Maintenance or Procurement) for sending to specialists. Invite further tenders as appropriate.</t>
  </si>
  <si>
    <t>Has the “Client / End-User" been advised and approved all consultant appointments &amp; costs for Stage 4 and beyond.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</si>
</sst>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2"/>
      <name val="Calibri"/>
      <family val="2"/>
      <scheme val="minor"/>
    </font>
    <font>
      <sz val="12"/>
      <name val="Calibri"/>
      <family val="2"/>
      <scheme val="minor"/>
    </font>
    <font>
      <b/>
      <sz val="14"/>
      <name val="Arial"/>
      <family val="2"/>
    </font>
    <font>
      <sz val="14"/>
      <name val="Arial"/>
      <family val="2"/>
    </font>
    <font>
      <b/>
      <sz val="10"/>
      <name val="Arial"/>
      <family val="2"/>
    </font>
    <font>
      <sz val="10"/>
      <name val="Arial"/>
      <family val="2"/>
    </font>
    <font>
      <sz val="11"/>
      <name val="Arial"/>
      <family val="2"/>
    </font>
    <font>
      <b/>
      <i/>
      <sz val="10"/>
      <color rgb="FFFFFFFF"/>
      <name val="Arial"/>
      <family val="2"/>
    </font>
    <font>
      <sz val="10"/>
      <color rgb="FFFFFFFF"/>
      <name val="Arial"/>
      <family val="2"/>
    </font>
    <font>
      <b/>
      <sz val="10"/>
      <color rgb="FFFFFFFF"/>
      <name val="Arial"/>
      <family val="2"/>
    </font>
    <font>
      <i/>
      <sz val="10"/>
      <name val="Arial"/>
      <family val="2"/>
    </font>
    <font>
      <sz val="9"/>
      <name val="Arial"/>
      <family val="2"/>
    </font>
    <font>
      <sz val="11"/>
      <color theme="0" tint="-4.9989318521683403E-2"/>
      <name val="Arial"/>
      <family val="2"/>
    </font>
    <font>
      <sz val="11"/>
      <color theme="0"/>
      <name val="Arial"/>
      <family val="2"/>
    </font>
    <font>
      <b/>
      <sz val="11"/>
      <color theme="0"/>
      <name val="Arial"/>
      <family val="2"/>
    </font>
    <font>
      <sz val="10"/>
      <color theme="0"/>
      <name val="Arial"/>
      <family val="2"/>
    </font>
    <font>
      <b/>
      <sz val="11"/>
      <name val="Arial"/>
      <family val="2"/>
    </font>
    <font>
      <b/>
      <sz val="12"/>
      <name val="Arial"/>
      <family val="2"/>
    </font>
    <font>
      <b/>
      <sz val="18"/>
      <name val="Calibri"/>
      <family val="2"/>
      <scheme val="minor"/>
    </font>
    <font>
      <b/>
      <sz val="18"/>
      <color theme="3"/>
      <name val="Calibri"/>
      <family val="2"/>
      <scheme val="minor"/>
    </font>
    <font>
      <u/>
      <sz val="14"/>
      <name val="Arial"/>
      <family val="2"/>
    </font>
    <font>
      <b/>
      <u/>
      <sz val="11"/>
      <name val="Arial"/>
      <family val="2"/>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4"/>
        <bgColor indexed="64"/>
      </patternFill>
    </fill>
    <fill>
      <patternFill patternType="solid">
        <fgColor rgb="FFFFFF00"/>
        <bgColor indexed="64"/>
      </patternFill>
    </fill>
    <fill>
      <patternFill patternType="solid">
        <fgColor theme="0" tint="-0.14999847407452621"/>
        <bgColor indexed="64"/>
      </patternFill>
    </fill>
    <fill>
      <patternFill patternType="solid">
        <fgColor rgb="FF76819F"/>
        <bgColor indexed="64"/>
      </patternFill>
    </fill>
    <fill>
      <patternFill patternType="solid">
        <fgColor rgb="FFFF0000"/>
        <bgColor indexed="64"/>
      </patternFill>
    </fill>
  </fills>
  <borders count="27">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rgb="FFFFFFFF"/>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1">
    <xf numFmtId="0" fontId="0" fillId="0" borderId="0" xfId="0"/>
    <xf numFmtId="0" fontId="1" fillId="2" borderId="0" xfId="0" applyFont="1" applyFill="1" applyBorder="1"/>
    <xf numFmtId="0" fontId="2" fillId="2" borderId="0" xfId="0" applyFont="1" applyFill="1" applyBorder="1"/>
    <xf numFmtId="0" fontId="1" fillId="2" borderId="0" xfId="0" applyFont="1" applyFill="1" applyBorder="1" applyAlignment="1">
      <alignment horizontal="left"/>
    </xf>
    <xf numFmtId="0" fontId="1" fillId="2" borderId="0" xfId="0" applyFont="1" applyFill="1" applyBorder="1" applyAlignment="1">
      <alignment horizontal="left" vertical="center" wrapText="1"/>
    </xf>
    <xf numFmtId="0" fontId="1" fillId="0" borderId="0" xfId="0" applyFont="1" applyFill="1" applyBorder="1" applyAlignment="1">
      <alignment horizontal="left"/>
    </xf>
    <xf numFmtId="0" fontId="2" fillId="0" borderId="0" xfId="0" applyFont="1" applyFill="1" applyBorder="1"/>
    <xf numFmtId="0" fontId="2" fillId="3" borderId="0" xfId="0" applyFont="1" applyFill="1" applyBorder="1"/>
    <xf numFmtId="0" fontId="1" fillId="3" borderId="0" xfId="0" applyFont="1" applyFill="1" applyBorder="1" applyAlignment="1">
      <alignment horizontal="left"/>
    </xf>
    <xf numFmtId="0" fontId="2" fillId="3"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3" borderId="0" xfId="0" applyFont="1" applyFill="1" applyBorder="1" applyAlignment="1">
      <alignment horizontal="left"/>
    </xf>
    <xf numFmtId="0" fontId="2" fillId="0" borderId="0" xfId="0" applyFont="1" applyFill="1" applyBorder="1" applyAlignment="1">
      <alignment horizontal="left"/>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Fill="1" applyBorder="1" applyAlignment="1">
      <alignment wrapText="1"/>
    </xf>
    <xf numFmtId="0" fontId="3" fillId="2" borderId="10" xfId="0" applyFont="1" applyFill="1" applyBorder="1"/>
    <xf numFmtId="0" fontId="4" fillId="2" borderId="11" xfId="0" applyFont="1" applyFill="1" applyBorder="1"/>
    <xf numFmtId="0" fontId="3" fillId="2" borderId="15" xfId="0" applyFont="1" applyFill="1" applyBorder="1" applyAlignment="1">
      <alignment horizontal="left"/>
    </xf>
    <xf numFmtId="0" fontId="4" fillId="2" borderId="0" xfId="0" applyFont="1" applyFill="1" applyBorder="1"/>
    <xf numFmtId="0" fontId="4" fillId="2" borderId="17" xfId="0" applyFont="1" applyFill="1" applyBorder="1" applyAlignment="1">
      <alignment wrapText="1"/>
    </xf>
    <xf numFmtId="0" fontId="3" fillId="2" borderId="18" xfId="0" applyFont="1" applyFill="1" applyBorder="1" applyAlignment="1">
      <alignment horizontal="left" wrapText="1"/>
    </xf>
    <xf numFmtId="0" fontId="7" fillId="3" borderId="17" xfId="0" applyFont="1" applyFill="1" applyBorder="1" applyAlignment="1">
      <alignment vertical="center" wrapText="1"/>
    </xf>
    <xf numFmtId="0" fontId="7" fillId="6" borderId="8" xfId="0" applyFont="1" applyFill="1" applyBorder="1" applyAlignment="1">
      <alignment horizontal="center" vertical="center" wrapText="1"/>
    </xf>
    <xf numFmtId="0" fontId="7" fillId="3" borderId="19" xfId="0" applyFont="1" applyFill="1" applyBorder="1" applyAlignment="1">
      <alignment vertical="center" wrapText="1"/>
    </xf>
    <xf numFmtId="0" fontId="7" fillId="0" borderId="8" xfId="0" applyFont="1" applyBorder="1" applyAlignment="1">
      <alignment horizontal="center" vertical="center" wrapText="1"/>
    </xf>
    <xf numFmtId="0" fontId="4"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horizontal="center" vertical="center"/>
    </xf>
    <xf numFmtId="0" fontId="4" fillId="0" borderId="0" xfId="0" applyFont="1" applyBorder="1" applyAlignment="1">
      <alignment horizontal="left" vertical="center" wrapText="1"/>
    </xf>
    <xf numFmtId="0" fontId="6" fillId="0" borderId="20" xfId="0" applyFont="1" applyFill="1" applyBorder="1" applyAlignment="1">
      <alignment vertical="center" wrapText="1"/>
    </xf>
    <xf numFmtId="0" fontId="4"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vertical="center" wrapText="1"/>
    </xf>
    <xf numFmtId="0" fontId="4" fillId="0" borderId="0" xfId="0" applyFont="1" applyBorder="1" applyAlignment="1">
      <alignment vertical="center" wrapText="1"/>
    </xf>
    <xf numFmtId="0" fontId="6" fillId="0" borderId="5" xfId="0" applyFont="1" applyFill="1" applyBorder="1" applyAlignment="1">
      <alignment vertical="center" wrapText="1"/>
    </xf>
    <xf numFmtId="0" fontId="9" fillId="0" borderId="5"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6" fillId="0" borderId="5" xfId="0" applyFont="1" applyBorder="1" applyAlignment="1">
      <alignment vertical="center"/>
    </xf>
    <xf numFmtId="0" fontId="7" fillId="0" borderId="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2" fontId="4" fillId="0" borderId="0" xfId="0" applyNumberFormat="1" applyFont="1" applyBorder="1" applyAlignment="1">
      <alignment horizontal="left" vertical="center" wrapText="1"/>
    </xf>
    <xf numFmtId="0" fontId="6" fillId="0" borderId="5" xfId="0" applyFont="1" applyFill="1" applyBorder="1" applyAlignment="1">
      <alignment horizontal="left" vertical="center" wrapText="1" indent="2"/>
    </xf>
    <xf numFmtId="0" fontId="6" fillId="0" borderId="5" xfId="0" applyFont="1" applyFill="1" applyBorder="1" applyAlignment="1">
      <alignment horizontal="justify" vertical="center" wrapText="1"/>
    </xf>
    <xf numFmtId="0" fontId="6" fillId="0" borderId="5" xfId="0" applyFont="1" applyFill="1" applyBorder="1" applyAlignment="1">
      <alignment wrapText="1"/>
    </xf>
    <xf numFmtId="0" fontId="11" fillId="0" borderId="5" xfId="0" applyFont="1" applyFill="1" applyBorder="1" applyAlignment="1">
      <alignment vertical="center" wrapText="1"/>
    </xf>
    <xf numFmtId="0" fontId="12" fillId="0" borderId="5" xfId="0" applyFont="1" applyFill="1" applyBorder="1" applyAlignment="1">
      <alignment vertical="center" wrapText="1"/>
    </xf>
    <xf numFmtId="0" fontId="6" fillId="0" borderId="5" xfId="0" applyFont="1" applyFill="1" applyBorder="1" applyAlignment="1">
      <alignment vertical="top" wrapText="1"/>
    </xf>
    <xf numFmtId="0" fontId="10" fillId="0" borderId="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4" fillId="0" borderId="0" xfId="0" applyFont="1" applyBorder="1" applyAlignment="1">
      <alignment horizontal="center"/>
    </xf>
    <xf numFmtId="0" fontId="4" fillId="0" borderId="0" xfId="0" applyFont="1" applyBorder="1"/>
    <xf numFmtId="0" fontId="4" fillId="0" borderId="0" xfId="0" applyFont="1" applyBorder="1" applyAlignment="1">
      <alignment horizontal="center" vertical="center"/>
    </xf>
    <xf numFmtId="0" fontId="13" fillId="0" borderId="18" xfId="0" applyFont="1" applyBorder="1" applyAlignment="1">
      <alignment vertical="center"/>
    </xf>
    <xf numFmtId="0" fontId="14" fillId="0" borderId="18" xfId="0" applyFont="1" applyBorder="1" applyAlignment="1">
      <alignment vertical="center"/>
    </xf>
    <xf numFmtId="0" fontId="4" fillId="0" borderId="0" xfId="0" applyFont="1" applyFill="1" applyBorder="1" applyAlignment="1">
      <alignment horizontal="left"/>
    </xf>
    <xf numFmtId="0" fontId="4" fillId="0" borderId="0" xfId="0" applyFont="1" applyFill="1" applyBorder="1" applyAlignment="1">
      <alignment horizontal="center" vertical="center"/>
    </xf>
    <xf numFmtId="0" fontId="5" fillId="0" borderId="0" xfId="0" applyFont="1" applyAlignment="1">
      <alignment horizontal="left" vertical="center"/>
    </xf>
    <xf numFmtId="9" fontId="5" fillId="0" borderId="23" xfId="0" applyNumberFormat="1" applyFont="1" applyBorder="1" applyAlignment="1">
      <alignment vertical="center"/>
    </xf>
    <xf numFmtId="0" fontId="7" fillId="0" borderId="0" xfId="0" applyFont="1" applyAlignment="1">
      <alignment horizontal="left"/>
    </xf>
    <xf numFmtId="0" fontId="18" fillId="0" borderId="0" xfId="0" applyFont="1" applyBorder="1" applyAlignment="1">
      <alignment horizontal="right" vertical="center" wrapText="1"/>
    </xf>
    <xf numFmtId="0" fontId="18" fillId="0" borderId="0" xfId="0" applyFont="1" applyBorder="1" applyAlignment="1">
      <alignment horizontal="left" wrapText="1"/>
    </xf>
    <xf numFmtId="0" fontId="17" fillId="0" borderId="0" xfId="0" applyFont="1" applyBorder="1" applyAlignment="1">
      <alignment horizontal="left" wrapText="1"/>
    </xf>
    <xf numFmtId="0" fontId="5" fillId="0" borderId="0" xfId="0" applyFont="1" applyAlignment="1">
      <alignment horizontal="left" wrapText="1"/>
    </xf>
    <xf numFmtId="0" fontId="17" fillId="0" borderId="0" xfId="0" applyFont="1" applyAlignment="1">
      <alignment horizontal="left"/>
    </xf>
    <xf numFmtId="0" fontId="7" fillId="0" borderId="0" xfId="0" applyFont="1" applyBorder="1" applyAlignment="1">
      <alignment horizontal="left" wrapText="1"/>
    </xf>
    <xf numFmtId="0" fontId="0" fillId="0" borderId="0" xfId="0" applyBorder="1" applyAlignment="1">
      <alignment horizontal="left" wrapText="1"/>
    </xf>
    <xf numFmtId="0" fontId="17" fillId="0" borderId="0" xfId="0" applyFont="1" applyBorder="1" applyAlignment="1">
      <alignment horizontal="right" vertical="center"/>
    </xf>
    <xf numFmtId="0" fontId="17" fillId="0" borderId="0" xfId="0" applyFont="1" applyBorder="1" applyAlignment="1">
      <alignment horizontal="left"/>
    </xf>
    <xf numFmtId="0" fontId="17" fillId="0" borderId="0" xfId="0" applyFont="1" applyBorder="1" applyAlignment="1">
      <alignment horizontal="left" vertical="center"/>
    </xf>
    <xf numFmtId="0" fontId="7" fillId="0" borderId="0" xfId="0" applyFont="1" applyBorder="1" applyAlignment="1">
      <alignment horizontal="right"/>
    </xf>
    <xf numFmtId="0" fontId="7" fillId="0" borderId="0" xfId="0" applyFont="1" applyBorder="1" applyAlignment="1">
      <alignment horizontal="left"/>
    </xf>
    <xf numFmtId="0" fontId="18" fillId="0" borderId="23" xfId="0" applyFont="1" applyBorder="1" applyAlignment="1">
      <alignment horizontal="left" vertical="center" wrapText="1"/>
    </xf>
    <xf numFmtId="0" fontId="1" fillId="3" borderId="0" xfId="0" applyFont="1" applyFill="1" applyBorder="1"/>
    <xf numFmtId="0" fontId="17" fillId="0" borderId="0" xfId="0" applyFont="1" applyBorder="1" applyAlignment="1">
      <alignment horizontal="right" vertical="top" wrapText="1"/>
    </xf>
    <xf numFmtId="0" fontId="17" fillId="0" borderId="24" xfId="0" applyFont="1" applyBorder="1" applyAlignment="1">
      <alignment horizontal="center" vertical="top" wrapText="1"/>
    </xf>
    <xf numFmtId="0" fontId="17" fillId="0" borderId="25" xfId="0" applyFont="1" applyBorder="1" applyAlignment="1">
      <alignment horizontal="center" vertical="top" wrapText="1"/>
    </xf>
    <xf numFmtId="0" fontId="17" fillId="0" borderId="26" xfId="0" applyFont="1" applyBorder="1" applyAlignment="1">
      <alignment horizontal="center" vertical="top" wrapText="1"/>
    </xf>
    <xf numFmtId="0" fontId="4" fillId="0" borderId="0" xfId="0" applyFont="1" applyBorder="1" applyAlignment="1">
      <alignment vertical="top" wrapText="1"/>
    </xf>
    <xf numFmtId="0" fontId="4" fillId="0" borderId="24" xfId="0" applyFont="1" applyBorder="1" applyAlignment="1">
      <alignment vertical="top" wrapText="1"/>
    </xf>
    <xf numFmtId="0" fontId="4" fillId="0" borderId="26" xfId="0" applyFont="1" applyBorder="1" applyAlignment="1">
      <alignment vertical="top" wrapText="1"/>
    </xf>
    <xf numFmtId="0" fontId="17" fillId="0" borderId="0" xfId="0" applyFont="1" applyBorder="1" applyAlignment="1">
      <alignment horizontal="center" vertical="top" wrapText="1"/>
    </xf>
    <xf numFmtId="0" fontId="7" fillId="0" borderId="0" xfId="0" applyFont="1" applyBorder="1" applyAlignment="1">
      <alignment horizontal="left" vertical="top" wrapText="1"/>
    </xf>
    <xf numFmtId="0" fontId="4" fillId="0" borderId="0" xfId="0" applyFont="1" applyBorder="1" applyAlignment="1">
      <alignment horizontal="center" vertical="top" wrapText="1"/>
    </xf>
    <xf numFmtId="0" fontId="21" fillId="0" borderId="0" xfId="0" applyFont="1" applyBorder="1" applyAlignment="1">
      <alignment horizontal="center" vertical="top" wrapText="1"/>
    </xf>
    <xf numFmtId="0" fontId="1" fillId="3" borderId="0" xfId="0" applyNumberFormat="1" applyFont="1" applyFill="1" applyBorder="1" applyAlignment="1">
      <alignment horizontal="left" vertical="top" wrapText="1"/>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1"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1" fillId="3" borderId="0" xfId="0" applyFont="1" applyFill="1" applyBorder="1" applyAlignment="1">
      <alignment horizontal="left" vertical="top" wrapText="1"/>
    </xf>
    <xf numFmtId="0" fontId="15" fillId="8" borderId="12" xfId="0" applyFont="1" applyFill="1" applyBorder="1" applyAlignment="1">
      <alignment horizontal="left" wrapText="1"/>
    </xf>
    <xf numFmtId="0" fontId="15" fillId="8" borderId="13" xfId="0" applyFont="1" applyFill="1" applyBorder="1" applyAlignment="1">
      <alignment horizontal="left" wrapText="1"/>
    </xf>
    <xf numFmtId="0" fontId="16" fillId="8" borderId="13" xfId="0" applyFont="1" applyFill="1" applyBorder="1" applyAlignment="1">
      <alignment horizontal="left" wrapText="1"/>
    </xf>
    <xf numFmtId="0" fontId="16" fillId="8" borderId="14" xfId="0" applyFont="1" applyFill="1" applyBorder="1" applyAlignment="1">
      <alignment horizontal="left" wrapText="1"/>
    </xf>
    <xf numFmtId="0" fontId="17" fillId="0" borderId="0" xfId="0" applyFont="1" applyAlignment="1">
      <alignment horizontal="left" wrapText="1"/>
    </xf>
    <xf numFmtId="0" fontId="0" fillId="0" borderId="0" xfId="0" applyAlignment="1">
      <alignment horizontal="left" wrapText="1"/>
    </xf>
    <xf numFmtId="0" fontId="7" fillId="6" borderId="12" xfId="0" applyFont="1" applyFill="1" applyBorder="1" applyAlignment="1">
      <alignment horizontal="left" vertical="top" wrapText="1"/>
    </xf>
    <xf numFmtId="0" fontId="7" fillId="6" borderId="13" xfId="0" applyFont="1" applyFill="1" applyBorder="1" applyAlignment="1">
      <alignment horizontal="left" vertical="top" wrapText="1"/>
    </xf>
    <xf numFmtId="0" fontId="0" fillId="6" borderId="13" xfId="0" applyFill="1" applyBorder="1" applyAlignment="1">
      <alignment horizontal="left" vertical="top" wrapText="1"/>
    </xf>
    <xf numFmtId="0" fontId="0" fillId="6" borderId="14" xfId="0" applyFill="1" applyBorder="1" applyAlignment="1">
      <alignment horizontal="left" vertical="top" wrapText="1"/>
    </xf>
    <xf numFmtId="0" fontId="17" fillId="0" borderId="0" xfId="0" applyFont="1" applyBorder="1" applyAlignment="1">
      <alignment horizontal="left" wrapText="1"/>
    </xf>
    <xf numFmtId="0" fontId="5" fillId="0" borderId="0" xfId="0" applyFont="1" applyAlignment="1">
      <alignment horizontal="left" wrapText="1"/>
    </xf>
    <xf numFmtId="0" fontId="7" fillId="6" borderId="12" xfId="0" applyFont="1" applyFill="1" applyBorder="1" applyAlignment="1">
      <alignment horizontal="left" wrapText="1"/>
    </xf>
    <xf numFmtId="0" fontId="7" fillId="6" borderId="13" xfId="0" applyFont="1" applyFill="1" applyBorder="1" applyAlignment="1">
      <alignment horizontal="left" wrapText="1"/>
    </xf>
    <xf numFmtId="0" fontId="0" fillId="6" borderId="13" xfId="0" applyFill="1" applyBorder="1" applyAlignment="1">
      <alignment horizontal="left" wrapText="1"/>
    </xf>
    <xf numFmtId="0" fontId="0" fillId="6" borderId="14" xfId="0" applyFill="1" applyBorder="1" applyAlignment="1">
      <alignment horizontal="left" wrapText="1"/>
    </xf>
    <xf numFmtId="0" fontId="10" fillId="0" borderId="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8" fillId="7" borderId="21" xfId="0" applyFont="1" applyFill="1" applyBorder="1" applyAlignment="1">
      <alignment horizontal="left" vertical="center" wrapText="1"/>
    </xf>
    <xf numFmtId="0" fontId="8" fillId="7" borderId="0"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8" fillId="7" borderId="5" xfId="0" applyFont="1" applyFill="1" applyBorder="1" applyAlignment="1">
      <alignment horizontal="left" vertical="center" wrapText="1"/>
    </xf>
    <xf numFmtId="0" fontId="5" fillId="3" borderId="12" xfId="0" applyFont="1" applyFill="1" applyBorder="1" applyAlignment="1">
      <alignment horizontal="center" vertical="center"/>
    </xf>
    <xf numFmtId="0" fontId="6" fillId="3" borderId="13" xfId="0" applyFont="1" applyFill="1" applyBorder="1" applyAlignment="1">
      <alignment vertical="center"/>
    </xf>
    <xf numFmtId="0" fontId="6" fillId="3" borderId="14" xfId="0" applyFont="1" applyFill="1" applyBorder="1" applyAlignment="1">
      <alignment vertical="center"/>
    </xf>
    <xf numFmtId="0" fontId="5"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5" fillId="3" borderId="1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6" xfId="0" applyFont="1" applyFill="1" applyBorder="1" applyAlignment="1">
      <alignment horizontal="center" vertical="center"/>
    </xf>
    <xf numFmtId="0" fontId="10" fillId="0" borderId="21" xfId="0" applyFont="1" applyFill="1" applyBorder="1" applyAlignment="1">
      <alignment horizontal="center" vertical="center" wrapText="1"/>
    </xf>
  </cellXfs>
  <cellStyles count="1">
    <cellStyle name="Normal" xfId="0" builtinId="0"/>
  </cellStyles>
  <dxfs count="205">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tabSelected="1" view="pageLayout" topLeftCell="A20" zoomScaleNormal="90" workbookViewId="0">
      <selection activeCell="D23" sqref="D23"/>
    </sheetView>
  </sheetViews>
  <sheetFormatPr defaultRowHeight="15" x14ac:dyDescent="0.25"/>
  <cols>
    <col min="1" max="1" width="14.28515625" customWidth="1"/>
    <col min="2" max="2" width="37.5703125" customWidth="1"/>
    <col min="3" max="3" width="36.28515625" customWidth="1"/>
    <col min="4" max="4" width="101.140625" customWidth="1"/>
  </cols>
  <sheetData>
    <row r="1" spans="1:5" ht="15.75" x14ac:dyDescent="0.25">
      <c r="A1" s="1" t="s">
        <v>0</v>
      </c>
      <c r="B1" s="2"/>
      <c r="C1" s="2"/>
      <c r="D1" s="2"/>
      <c r="E1" s="2"/>
    </row>
    <row r="2" spans="1:5" ht="15.75" x14ac:dyDescent="0.25">
      <c r="A2" s="3"/>
      <c r="B2" s="104"/>
      <c r="C2" s="104"/>
      <c r="D2" s="104"/>
      <c r="E2" s="2"/>
    </row>
    <row r="3" spans="1:5" ht="120.75" customHeight="1" x14ac:dyDescent="0.25">
      <c r="A3" s="3"/>
      <c r="B3" s="104" t="s">
        <v>230</v>
      </c>
      <c r="C3" s="104"/>
      <c r="D3" s="104"/>
      <c r="E3" s="2"/>
    </row>
    <row r="4" spans="1:5" ht="15.75" customHeight="1" x14ac:dyDescent="0.25">
      <c r="A4" s="3"/>
      <c r="B4" s="4" t="s">
        <v>1</v>
      </c>
      <c r="C4" s="4"/>
      <c r="D4" s="4"/>
      <c r="E4" s="2"/>
    </row>
    <row r="5" spans="1:5" ht="99" customHeight="1" x14ac:dyDescent="0.25">
      <c r="A5" s="3"/>
      <c r="B5" s="105" t="s">
        <v>229</v>
      </c>
      <c r="C5" s="105"/>
      <c r="D5" s="105"/>
      <c r="E5" s="2"/>
    </row>
    <row r="6" spans="1:5" ht="15.75" x14ac:dyDescent="0.25">
      <c r="A6" s="5"/>
      <c r="B6" s="5"/>
      <c r="C6" s="5"/>
      <c r="D6" s="6"/>
      <c r="E6" s="6"/>
    </row>
    <row r="7" spans="1:5" ht="15.75" x14ac:dyDescent="0.25">
      <c r="A7" s="106" t="s">
        <v>2</v>
      </c>
      <c r="B7" s="106"/>
      <c r="C7" s="106"/>
      <c r="D7" s="7"/>
      <c r="E7" s="7"/>
    </row>
    <row r="8" spans="1:5" ht="15.75" x14ac:dyDescent="0.25">
      <c r="A8" s="8"/>
      <c r="B8" s="106" t="s">
        <v>3</v>
      </c>
      <c r="C8" s="106"/>
      <c r="D8" s="106"/>
      <c r="E8" s="106"/>
    </row>
    <row r="9" spans="1:5" ht="15.75" x14ac:dyDescent="0.25">
      <c r="A9" s="8"/>
      <c r="B9" s="106" t="s">
        <v>4</v>
      </c>
      <c r="C9" s="106"/>
      <c r="D9" s="88"/>
      <c r="E9" s="88"/>
    </row>
    <row r="10" spans="1:5" ht="15.75" x14ac:dyDescent="0.25">
      <c r="A10" s="8"/>
      <c r="B10" s="106" t="s">
        <v>5</v>
      </c>
      <c r="C10" s="106"/>
      <c r="D10" s="106"/>
      <c r="E10" s="106"/>
    </row>
    <row r="11" spans="1:5" ht="15.75" x14ac:dyDescent="0.25">
      <c r="A11" s="8"/>
      <c r="B11" s="9"/>
      <c r="C11" s="9"/>
      <c r="D11" s="9"/>
      <c r="E11" s="9"/>
    </row>
    <row r="12" spans="1:5" ht="15.75" x14ac:dyDescent="0.25">
      <c r="A12" s="5"/>
      <c r="B12" s="10"/>
      <c r="C12" s="5"/>
      <c r="D12" s="6"/>
      <c r="E12" s="6"/>
    </row>
    <row r="13" spans="1:5" ht="15.75" x14ac:dyDescent="0.25">
      <c r="A13" s="8" t="s">
        <v>6</v>
      </c>
      <c r="B13" s="8"/>
      <c r="C13" s="8"/>
      <c r="D13" s="7"/>
      <c r="E13" s="7"/>
    </row>
    <row r="14" spans="1:5" ht="15.75" x14ac:dyDescent="0.25">
      <c r="A14" s="8"/>
      <c r="B14" s="8"/>
      <c r="C14" s="8"/>
      <c r="D14" s="7"/>
      <c r="E14" s="7"/>
    </row>
    <row r="15" spans="1:5" ht="85.5" customHeight="1" x14ac:dyDescent="0.25">
      <c r="A15" s="8"/>
      <c r="B15" s="100" t="s">
        <v>7</v>
      </c>
      <c r="C15" s="100"/>
      <c r="D15" s="100"/>
      <c r="E15" s="100"/>
    </row>
    <row r="16" spans="1:5" ht="15.75" x14ac:dyDescent="0.25">
      <c r="A16" s="8"/>
      <c r="B16" s="11"/>
      <c r="C16" s="8"/>
      <c r="D16" s="7"/>
      <c r="E16" s="7"/>
    </row>
    <row r="17" spans="1:5" ht="16.5" thickBot="1" x14ac:dyDescent="0.3">
      <c r="A17" s="5"/>
      <c r="B17" s="12"/>
      <c r="C17" s="5"/>
      <c r="D17" s="6"/>
      <c r="E17" s="6"/>
    </row>
    <row r="18" spans="1:5" ht="15.75" x14ac:dyDescent="0.25">
      <c r="A18" s="101" t="s">
        <v>8</v>
      </c>
      <c r="B18" s="102"/>
      <c r="C18" s="103"/>
      <c r="D18" s="6"/>
      <c r="E18" s="6"/>
    </row>
    <row r="19" spans="1:5" ht="15.75" x14ac:dyDescent="0.25">
      <c r="A19" s="13" t="s">
        <v>9</v>
      </c>
      <c r="B19" s="14" t="s">
        <v>10</v>
      </c>
      <c r="C19" s="15" t="s">
        <v>11</v>
      </c>
      <c r="D19" s="6"/>
      <c r="E19" s="6"/>
    </row>
    <row r="20" spans="1:5" ht="15.75" x14ac:dyDescent="0.25">
      <c r="A20" s="16">
        <v>2</v>
      </c>
      <c r="B20" s="17" t="s">
        <v>12</v>
      </c>
      <c r="C20" s="18" t="s">
        <v>13</v>
      </c>
      <c r="D20" s="6"/>
      <c r="E20" s="6"/>
    </row>
    <row r="21" spans="1:5" ht="15.75" x14ac:dyDescent="0.25">
      <c r="A21" s="19">
        <v>3</v>
      </c>
      <c r="B21" s="17" t="s">
        <v>14</v>
      </c>
      <c r="C21" s="18" t="s">
        <v>15</v>
      </c>
      <c r="D21" s="6"/>
      <c r="E21" s="6"/>
    </row>
    <row r="22" spans="1:5" ht="15.75" x14ac:dyDescent="0.25">
      <c r="A22" s="20">
        <v>4</v>
      </c>
      <c r="B22" s="21" t="s">
        <v>228</v>
      </c>
      <c r="C22" s="22" t="s">
        <v>16</v>
      </c>
      <c r="D22" s="6"/>
      <c r="E22" s="6"/>
    </row>
    <row r="23" spans="1:5" ht="72" customHeight="1" thickBot="1" x14ac:dyDescent="0.3">
      <c r="A23" s="23">
        <v>5</v>
      </c>
      <c r="B23" s="24" t="s">
        <v>227</v>
      </c>
      <c r="C23" s="25" t="s">
        <v>17</v>
      </c>
      <c r="D23" s="6"/>
      <c r="E23" s="6"/>
    </row>
    <row r="24" spans="1:5" ht="15.75" x14ac:dyDescent="0.25">
      <c r="A24" s="26"/>
      <c r="B24" s="27"/>
      <c r="C24" s="6"/>
      <c r="D24" s="6"/>
      <c r="E24" s="6"/>
    </row>
  </sheetData>
  <mergeCells count="9">
    <mergeCell ref="B15:E15"/>
    <mergeCell ref="A18:C18"/>
    <mergeCell ref="B3:D3"/>
    <mergeCell ref="B5:D5"/>
    <mergeCell ref="B2:D2"/>
    <mergeCell ref="A7:C7"/>
    <mergeCell ref="B8:E8"/>
    <mergeCell ref="B9:C9"/>
    <mergeCell ref="B10:E10"/>
  </mergeCells>
  <pageMargins left="0.7" right="0.7" top="0.75" bottom="0.75" header="0.3" footer="0.3"/>
  <pageSetup paperSize="9" scale="66" orientation="landscape" r:id="rId1"/>
  <headerFooter>
    <oddHeader>&amp;L&amp;G&amp;C&amp;"-,Bold"&amp;12ECS Procedures
RIBA Work Stage Stage 4: Technical Design Report 
Design Deliverables&amp;RPP-12-R4C</oddHeader>
    <oddFooter>&amp;L&amp;12Version 1.0&amp;C&amp;"-,Bold"&amp;12&amp;P&amp;"-,Regular" of &amp;"-,Bold"&amp;N&amp;R&amp;12October 2018</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9"/>
  <sheetViews>
    <sheetView zoomScale="80" zoomScaleNormal="80" workbookViewId="0">
      <selection activeCell="B12" sqref="B12"/>
    </sheetView>
  </sheetViews>
  <sheetFormatPr defaultRowHeight="15" x14ac:dyDescent="0.25"/>
  <cols>
    <col min="1" max="1" width="3.140625" customWidth="1"/>
    <col min="2" max="2" width="142.140625" customWidth="1"/>
    <col min="3" max="3" width="2" customWidth="1"/>
    <col min="4" max="4" width="14.42578125" customWidth="1"/>
    <col min="5" max="6" width="2" customWidth="1"/>
    <col min="7" max="8" width="14.42578125" customWidth="1"/>
    <col min="9" max="9" width="1.85546875" customWidth="1"/>
  </cols>
  <sheetData>
    <row r="1" spans="1:9" ht="18.75" thickBot="1" x14ac:dyDescent="0.3">
      <c r="A1" s="28"/>
      <c r="B1" s="29"/>
      <c r="C1" s="131" t="s">
        <v>18</v>
      </c>
      <c r="D1" s="132"/>
      <c r="E1" s="132"/>
      <c r="F1" s="132"/>
      <c r="G1" s="132"/>
      <c r="H1" s="132"/>
      <c r="I1" s="133"/>
    </row>
    <row r="2" spans="1:9" ht="18" x14ac:dyDescent="0.25">
      <c r="A2" s="30" t="s">
        <v>19</v>
      </c>
      <c r="B2" s="31"/>
      <c r="C2" s="134" t="s">
        <v>20</v>
      </c>
      <c r="D2" s="135"/>
      <c r="E2" s="136"/>
      <c r="F2" s="137" t="s">
        <v>21</v>
      </c>
      <c r="G2" s="138"/>
      <c r="H2" s="138"/>
      <c r="I2" s="139"/>
    </row>
    <row r="3" spans="1:9" ht="18.75" thickBot="1" x14ac:dyDescent="0.3">
      <c r="A3" s="32"/>
      <c r="B3" s="33"/>
      <c r="C3" s="34"/>
      <c r="D3" s="35" t="s">
        <v>22</v>
      </c>
      <c r="E3" s="36"/>
      <c r="F3" s="34"/>
      <c r="G3" s="35" t="s">
        <v>23</v>
      </c>
      <c r="H3" s="37" t="str">
        <f>IF(D3="No","Pass", IF(G3="No","Fail","Pass"))</f>
        <v>Fail</v>
      </c>
      <c r="I3" s="36"/>
    </row>
    <row r="4" spans="1:9" ht="18" x14ac:dyDescent="0.25">
      <c r="A4" s="38"/>
      <c r="B4" s="39"/>
      <c r="C4" s="40"/>
      <c r="D4" s="40"/>
      <c r="E4" s="40"/>
      <c r="F4" s="38"/>
      <c r="G4" s="38"/>
      <c r="H4" s="38"/>
      <c r="I4" s="38"/>
    </row>
    <row r="5" spans="1:9" ht="18" x14ac:dyDescent="0.25">
      <c r="A5" s="38"/>
      <c r="B5" s="130" t="s">
        <v>24</v>
      </c>
      <c r="C5" s="130"/>
      <c r="D5" s="130"/>
      <c r="E5" s="130"/>
      <c r="F5" s="130"/>
      <c r="G5" s="130"/>
      <c r="H5" s="130"/>
      <c r="I5" s="38"/>
    </row>
    <row r="6" spans="1:9" ht="18" x14ac:dyDescent="0.25">
      <c r="A6" s="41"/>
      <c r="B6" s="42" t="s">
        <v>231</v>
      </c>
      <c r="C6" s="43"/>
      <c r="D6" s="44" t="s">
        <v>22</v>
      </c>
      <c r="E6" s="45"/>
      <c r="F6" s="46"/>
      <c r="G6" s="44" t="s">
        <v>23</v>
      </c>
      <c r="H6" s="44" t="str">
        <f>IF(D6="No","Pass", IF(G6="No","Fail","Pass"))</f>
        <v>Fail</v>
      </c>
      <c r="I6" s="47"/>
    </row>
    <row r="7" spans="1:9" s="47" customFormat="1" ht="15" customHeight="1" x14ac:dyDescent="0.25">
      <c r="A7" s="41"/>
      <c r="B7" s="48"/>
      <c r="C7" s="43"/>
      <c r="D7" s="49"/>
      <c r="E7" s="50"/>
      <c r="F7" s="51"/>
      <c r="G7" s="49"/>
      <c r="H7" s="49"/>
    </row>
    <row r="8" spans="1:9" s="47" customFormat="1" ht="25.5" customHeight="1" x14ac:dyDescent="0.25">
      <c r="A8" s="43"/>
      <c r="B8" s="48" t="s">
        <v>254</v>
      </c>
      <c r="C8" s="43"/>
      <c r="D8" s="53" t="s">
        <v>22</v>
      </c>
      <c r="E8" s="54"/>
      <c r="F8" s="55"/>
      <c r="G8" s="53" t="s">
        <v>23</v>
      </c>
      <c r="H8" s="53" t="str">
        <f>IF(D8="No","Pass", IF(G8="No","Fail","Pass"))</f>
        <v>Fail</v>
      </c>
    </row>
    <row r="9" spans="1:9" s="47" customFormat="1" ht="15" customHeight="1" x14ac:dyDescent="0.25">
      <c r="A9" s="43"/>
      <c r="B9" s="48"/>
      <c r="C9" s="43"/>
      <c r="D9" s="49"/>
      <c r="E9" s="50"/>
      <c r="F9" s="51"/>
      <c r="G9" s="49"/>
      <c r="H9" s="49"/>
    </row>
    <row r="10" spans="1:9" ht="18" x14ac:dyDescent="0.25">
      <c r="A10" s="43"/>
      <c r="B10" s="52" t="s">
        <v>25</v>
      </c>
      <c r="C10" s="43"/>
      <c r="D10" s="53" t="s">
        <v>22</v>
      </c>
      <c r="E10" s="54"/>
      <c r="F10" s="55"/>
      <c r="G10" s="53" t="s">
        <v>23</v>
      </c>
      <c r="H10" s="53" t="str">
        <f>IF(D10="No","Pass", IF(G10="No","Fail","Pass"))</f>
        <v>Fail</v>
      </c>
      <c r="I10" s="47"/>
    </row>
    <row r="11" spans="1:9" ht="18" x14ac:dyDescent="0.25">
      <c r="A11" s="43"/>
      <c r="B11" s="48"/>
      <c r="C11" s="43"/>
      <c r="D11" s="49"/>
      <c r="E11" s="50"/>
      <c r="F11" s="51"/>
      <c r="G11" s="49"/>
      <c r="H11" s="49"/>
      <c r="I11" s="47"/>
    </row>
    <row r="12" spans="1:9" ht="18" x14ac:dyDescent="0.25">
      <c r="A12" s="43"/>
      <c r="B12" s="52" t="s">
        <v>231</v>
      </c>
      <c r="C12" s="43"/>
      <c r="D12" s="53" t="s">
        <v>22</v>
      </c>
      <c r="E12" s="54"/>
      <c r="F12" s="55"/>
      <c r="G12" s="53" t="s">
        <v>23</v>
      </c>
      <c r="H12" s="53" t="str">
        <f>IF(D12="No","Pass", IF(G12="No","Fail","Pass"))</f>
        <v>Fail</v>
      </c>
      <c r="I12" s="47"/>
    </row>
    <row r="13" spans="1:9" ht="18" x14ac:dyDescent="0.25">
      <c r="A13" s="43"/>
      <c r="B13" s="48"/>
      <c r="C13" s="43"/>
      <c r="D13" s="49"/>
      <c r="E13" s="50"/>
      <c r="F13" s="51"/>
      <c r="G13" s="49"/>
      <c r="H13" s="49"/>
      <c r="I13" s="47"/>
    </row>
    <row r="14" spans="1:9" ht="35.25" customHeight="1" x14ac:dyDescent="0.25">
      <c r="A14" s="43"/>
      <c r="B14" s="48" t="s">
        <v>249</v>
      </c>
      <c r="C14" s="43"/>
      <c r="D14" s="53" t="s">
        <v>22</v>
      </c>
      <c r="E14" s="54"/>
      <c r="F14" s="55"/>
      <c r="G14" s="53" t="s">
        <v>23</v>
      </c>
      <c r="H14" s="53" t="str">
        <f>IF(D14="No","Pass", IF(G14="No","Fail","Pass"))</f>
        <v>Fail</v>
      </c>
      <c r="I14" s="47"/>
    </row>
    <row r="15" spans="1:9" ht="18" x14ac:dyDescent="0.25">
      <c r="A15" s="43"/>
      <c r="B15" s="48"/>
      <c r="C15" s="43"/>
      <c r="D15" s="49"/>
      <c r="E15" s="50"/>
      <c r="F15" s="51"/>
      <c r="G15" s="49"/>
      <c r="H15" s="49"/>
      <c r="I15" s="47"/>
    </row>
    <row r="16" spans="1:9" ht="25.5" x14ac:dyDescent="0.25">
      <c r="A16" s="56"/>
      <c r="B16" s="48" t="s">
        <v>26</v>
      </c>
      <c r="C16" s="43"/>
      <c r="D16" s="53" t="s">
        <v>22</v>
      </c>
      <c r="E16" s="54"/>
      <c r="F16" s="55"/>
      <c r="G16" s="53" t="s">
        <v>23</v>
      </c>
      <c r="H16" s="53" t="str">
        <f>IF(D16="No","Pass", IF(G16="No","Fail","Pass"))</f>
        <v>Fail</v>
      </c>
      <c r="I16" s="47"/>
    </row>
    <row r="17" spans="1:9" ht="18" x14ac:dyDescent="0.25">
      <c r="A17" s="43"/>
      <c r="B17" s="48"/>
      <c r="C17" s="43"/>
      <c r="D17" s="49"/>
      <c r="E17" s="50"/>
      <c r="F17" s="51"/>
      <c r="G17" s="49"/>
      <c r="H17" s="49"/>
      <c r="I17" s="47"/>
    </row>
    <row r="18" spans="1:9" ht="18" x14ac:dyDescent="0.25">
      <c r="A18" s="56"/>
      <c r="B18" s="48" t="s">
        <v>27</v>
      </c>
      <c r="C18" s="43"/>
      <c r="D18" s="53" t="s">
        <v>22</v>
      </c>
      <c r="E18" s="54"/>
      <c r="F18" s="55"/>
      <c r="G18" s="53" t="s">
        <v>23</v>
      </c>
      <c r="H18" s="53" t="str">
        <f>IF(D18="No","Pass", IF(G18="No","Fail","Pass"))</f>
        <v>Fail</v>
      </c>
      <c r="I18" s="47"/>
    </row>
    <row r="19" spans="1:9" ht="18" x14ac:dyDescent="0.25">
      <c r="A19" s="56"/>
      <c r="B19" s="48"/>
      <c r="C19" s="43"/>
      <c r="D19" s="49"/>
      <c r="E19" s="50"/>
      <c r="F19" s="51"/>
      <c r="G19" s="49"/>
      <c r="H19" s="49"/>
      <c r="I19" s="47"/>
    </row>
    <row r="20" spans="1:9" ht="18" x14ac:dyDescent="0.25">
      <c r="A20" s="43"/>
      <c r="B20" s="48" t="s">
        <v>28</v>
      </c>
      <c r="C20" s="43"/>
      <c r="D20" s="53" t="s">
        <v>22</v>
      </c>
      <c r="E20" s="54"/>
      <c r="F20" s="55"/>
      <c r="G20" s="53" t="s">
        <v>23</v>
      </c>
      <c r="H20" s="53" t="str">
        <f>IF(D20="No","Pass", IF(G20="No","Fail","Pass"))</f>
        <v>Fail</v>
      </c>
      <c r="I20" s="47"/>
    </row>
    <row r="21" spans="1:9" ht="18" x14ac:dyDescent="0.25">
      <c r="A21" s="43"/>
      <c r="B21" s="48"/>
      <c r="C21" s="43"/>
      <c r="D21" s="49"/>
      <c r="E21" s="50"/>
      <c r="F21" s="51"/>
      <c r="G21" s="49"/>
      <c r="H21" s="49"/>
      <c r="I21" s="47"/>
    </row>
    <row r="22" spans="1:9" ht="18" x14ac:dyDescent="0.25">
      <c r="A22" s="43"/>
      <c r="B22" s="48" t="s">
        <v>29</v>
      </c>
      <c r="C22" s="43"/>
      <c r="D22" s="53" t="s">
        <v>22</v>
      </c>
      <c r="E22" s="54"/>
      <c r="F22" s="55"/>
      <c r="G22" s="53" t="s">
        <v>23</v>
      </c>
      <c r="H22" s="53" t="str">
        <f>IF(D22="No","Pass", IF(G22="No","Fail","Pass"))</f>
        <v>Fail</v>
      </c>
      <c r="I22" s="47"/>
    </row>
    <row r="23" spans="1:9" ht="18" x14ac:dyDescent="0.25">
      <c r="A23" s="43"/>
      <c r="B23" s="48"/>
      <c r="C23" s="43"/>
      <c r="D23" s="49"/>
      <c r="E23" s="50"/>
      <c r="F23" s="51"/>
      <c r="G23" s="49"/>
      <c r="H23" s="49"/>
      <c r="I23" s="47"/>
    </row>
    <row r="24" spans="1:9" ht="18" x14ac:dyDescent="0.25">
      <c r="A24" s="43"/>
      <c r="B24" s="48" t="s">
        <v>30</v>
      </c>
      <c r="C24" s="43"/>
      <c r="D24" s="53" t="s">
        <v>22</v>
      </c>
      <c r="E24" s="54"/>
      <c r="F24" s="55"/>
      <c r="G24" s="53" t="s">
        <v>23</v>
      </c>
      <c r="H24" s="53" t="str">
        <f>IF(D24="No","Pass", IF(G24="No","Fail","Pass"))</f>
        <v>Fail</v>
      </c>
      <c r="I24" s="47"/>
    </row>
    <row r="25" spans="1:9" ht="18" x14ac:dyDescent="0.25">
      <c r="A25" s="43"/>
      <c r="B25" s="48"/>
      <c r="C25" s="43"/>
      <c r="D25" s="49"/>
      <c r="E25" s="50"/>
      <c r="F25" s="51"/>
      <c r="G25" s="49"/>
      <c r="H25" s="49"/>
      <c r="I25" s="47"/>
    </row>
    <row r="26" spans="1:9" ht="18" x14ac:dyDescent="0.25">
      <c r="A26" s="43"/>
      <c r="B26" s="48" t="s">
        <v>31</v>
      </c>
      <c r="C26" s="43"/>
      <c r="D26" s="53" t="s">
        <v>22</v>
      </c>
      <c r="E26" s="54"/>
      <c r="F26" s="55"/>
      <c r="G26" s="53" t="s">
        <v>23</v>
      </c>
      <c r="H26" s="53" t="str">
        <f t="shared" ref="H26" si="0">IF(D26="No","Pass", IF(G26="No","Fail","Pass"))</f>
        <v>Fail</v>
      </c>
      <c r="I26" s="47"/>
    </row>
    <row r="27" spans="1:9" ht="18" x14ac:dyDescent="0.25">
      <c r="A27" s="43"/>
      <c r="B27" s="48"/>
      <c r="C27" s="43"/>
      <c r="D27" s="49"/>
      <c r="E27" s="50"/>
      <c r="F27" s="51"/>
      <c r="G27" s="49"/>
      <c r="H27" s="49"/>
      <c r="I27" s="47"/>
    </row>
    <row r="28" spans="1:9" ht="18" x14ac:dyDescent="0.25">
      <c r="A28" s="43"/>
      <c r="B28" s="48" t="s">
        <v>32</v>
      </c>
      <c r="C28" s="43"/>
      <c r="D28" s="53" t="s">
        <v>22</v>
      </c>
      <c r="E28" s="54"/>
      <c r="F28" s="55"/>
      <c r="G28" s="53" t="s">
        <v>23</v>
      </c>
      <c r="H28" s="53" t="str">
        <f t="shared" ref="H28" si="1">IF(D28="No","Pass", IF(G28="No","Fail","Pass"))</f>
        <v>Fail</v>
      </c>
      <c r="I28" s="47"/>
    </row>
    <row r="29" spans="1:9" ht="18" x14ac:dyDescent="0.25">
      <c r="A29" s="43"/>
      <c r="B29" s="48"/>
      <c r="C29" s="43"/>
      <c r="D29" s="49"/>
      <c r="E29" s="50"/>
      <c r="F29" s="51"/>
      <c r="G29" s="49"/>
      <c r="H29" s="49"/>
      <c r="I29" s="47"/>
    </row>
    <row r="30" spans="1:9" ht="18" x14ac:dyDescent="0.25">
      <c r="A30" s="43"/>
      <c r="B30" s="48" t="s">
        <v>33</v>
      </c>
      <c r="C30" s="43"/>
      <c r="D30" s="53" t="s">
        <v>22</v>
      </c>
      <c r="E30" s="54"/>
      <c r="F30" s="55"/>
      <c r="G30" s="53" t="s">
        <v>23</v>
      </c>
      <c r="H30" s="53" t="str">
        <f t="shared" ref="H30" si="2">IF(D30="No","Pass", IF(G30="No","Fail","Pass"))</f>
        <v>Fail</v>
      </c>
      <c r="I30" s="47"/>
    </row>
    <row r="31" spans="1:9" ht="18" x14ac:dyDescent="0.25">
      <c r="A31" s="43"/>
      <c r="B31" s="48"/>
      <c r="C31" s="43"/>
      <c r="D31" s="49"/>
      <c r="E31" s="50"/>
      <c r="F31" s="51"/>
      <c r="G31" s="49"/>
      <c r="H31" s="49"/>
      <c r="I31" s="47"/>
    </row>
    <row r="32" spans="1:9" ht="18" x14ac:dyDescent="0.25">
      <c r="A32" s="43"/>
      <c r="B32" s="48" t="s">
        <v>34</v>
      </c>
      <c r="C32" s="43"/>
      <c r="D32" s="53" t="s">
        <v>22</v>
      </c>
      <c r="E32" s="54"/>
      <c r="F32" s="55"/>
      <c r="G32" s="53" t="s">
        <v>23</v>
      </c>
      <c r="H32" s="53" t="str">
        <f t="shared" ref="H32" si="3">IF(D32="No","Pass", IF(G32="No","Fail","Pass"))</f>
        <v>Fail</v>
      </c>
      <c r="I32" s="47"/>
    </row>
    <row r="33" spans="1:9" ht="18" x14ac:dyDescent="0.25">
      <c r="A33" s="43"/>
      <c r="B33" s="48"/>
      <c r="C33" s="43"/>
      <c r="D33" s="49"/>
      <c r="E33" s="50"/>
      <c r="F33" s="51"/>
      <c r="G33" s="49"/>
      <c r="H33" s="49"/>
      <c r="I33" s="47"/>
    </row>
    <row r="34" spans="1:9" ht="25.5" x14ac:dyDescent="0.25">
      <c r="A34" s="43"/>
      <c r="B34" s="42" t="s">
        <v>35</v>
      </c>
      <c r="C34" s="43"/>
      <c r="D34" s="44"/>
      <c r="E34" s="45"/>
      <c r="F34" s="46"/>
      <c r="G34" s="44"/>
      <c r="H34" s="44"/>
      <c r="I34" s="47"/>
    </row>
    <row r="35" spans="1:9" ht="18" x14ac:dyDescent="0.25">
      <c r="A35" s="43"/>
      <c r="B35" s="57" t="s">
        <v>36</v>
      </c>
      <c r="C35" s="43"/>
      <c r="D35" s="53" t="s">
        <v>22</v>
      </c>
      <c r="E35" s="54"/>
      <c r="F35" s="55"/>
      <c r="G35" s="53" t="s">
        <v>23</v>
      </c>
      <c r="H35" s="53" t="str">
        <f t="shared" ref="H35:H42" si="4">IF(D35="No","Pass", IF(G35="No","Fail","Pass"))</f>
        <v>Fail</v>
      </c>
      <c r="I35" s="47"/>
    </row>
    <row r="36" spans="1:9" ht="18" x14ac:dyDescent="0.25">
      <c r="A36" s="43"/>
      <c r="B36" s="57" t="s">
        <v>37</v>
      </c>
      <c r="C36" s="43"/>
      <c r="D36" s="53" t="s">
        <v>22</v>
      </c>
      <c r="E36" s="54"/>
      <c r="F36" s="55"/>
      <c r="G36" s="53" t="s">
        <v>23</v>
      </c>
      <c r="H36" s="53" t="str">
        <f t="shared" si="4"/>
        <v>Fail</v>
      </c>
      <c r="I36" s="47"/>
    </row>
    <row r="37" spans="1:9" ht="18" x14ac:dyDescent="0.25">
      <c r="A37" s="43"/>
      <c r="B37" s="57" t="s">
        <v>38</v>
      </c>
      <c r="C37" s="43"/>
      <c r="D37" s="53" t="s">
        <v>22</v>
      </c>
      <c r="E37" s="54"/>
      <c r="F37" s="55"/>
      <c r="G37" s="53" t="s">
        <v>23</v>
      </c>
      <c r="H37" s="53" t="str">
        <f t="shared" si="4"/>
        <v>Fail</v>
      </c>
      <c r="I37" s="47"/>
    </row>
    <row r="38" spans="1:9" ht="18" x14ac:dyDescent="0.25">
      <c r="A38" s="43"/>
      <c r="B38" s="57" t="s">
        <v>39</v>
      </c>
      <c r="C38" s="43"/>
      <c r="D38" s="53" t="s">
        <v>22</v>
      </c>
      <c r="E38" s="54"/>
      <c r="F38" s="55"/>
      <c r="G38" s="53" t="s">
        <v>23</v>
      </c>
      <c r="H38" s="53" t="str">
        <f t="shared" si="4"/>
        <v>Fail</v>
      </c>
      <c r="I38" s="47"/>
    </row>
    <row r="39" spans="1:9" ht="18" x14ac:dyDescent="0.25">
      <c r="A39" s="43"/>
      <c r="B39" s="57" t="s">
        <v>40</v>
      </c>
      <c r="C39" s="43"/>
      <c r="D39" s="53" t="s">
        <v>22</v>
      </c>
      <c r="E39" s="54"/>
      <c r="F39" s="55"/>
      <c r="G39" s="53" t="s">
        <v>23</v>
      </c>
      <c r="H39" s="53" t="str">
        <f t="shared" si="4"/>
        <v>Fail</v>
      </c>
      <c r="I39" s="47"/>
    </row>
    <row r="40" spans="1:9" ht="18" x14ac:dyDescent="0.25">
      <c r="A40" s="43"/>
      <c r="B40" s="57" t="s">
        <v>41</v>
      </c>
      <c r="C40" s="43"/>
      <c r="D40" s="53" t="s">
        <v>22</v>
      </c>
      <c r="E40" s="54"/>
      <c r="F40" s="55"/>
      <c r="G40" s="53" t="s">
        <v>23</v>
      </c>
      <c r="H40" s="53" t="str">
        <f t="shared" si="4"/>
        <v>Fail</v>
      </c>
      <c r="I40" s="47"/>
    </row>
    <row r="41" spans="1:9" ht="18" x14ac:dyDescent="0.25">
      <c r="A41" s="43"/>
      <c r="B41" s="57" t="s">
        <v>42</v>
      </c>
      <c r="C41" s="43"/>
      <c r="D41" s="53" t="s">
        <v>22</v>
      </c>
      <c r="E41" s="54"/>
      <c r="F41" s="55"/>
      <c r="G41" s="53" t="s">
        <v>23</v>
      </c>
      <c r="H41" s="53" t="str">
        <f t="shared" si="4"/>
        <v>Fail</v>
      </c>
      <c r="I41" s="47"/>
    </row>
    <row r="42" spans="1:9" ht="18" x14ac:dyDescent="0.25">
      <c r="A42" s="43"/>
      <c r="B42" s="57" t="s">
        <v>43</v>
      </c>
      <c r="C42" s="43"/>
      <c r="D42" s="53" t="s">
        <v>22</v>
      </c>
      <c r="E42" s="54"/>
      <c r="F42" s="55"/>
      <c r="G42" s="53" t="s">
        <v>23</v>
      </c>
      <c r="H42" s="53" t="str">
        <f t="shared" si="4"/>
        <v>Fail</v>
      </c>
      <c r="I42" s="47"/>
    </row>
    <row r="43" spans="1:9" ht="18" x14ac:dyDescent="0.25">
      <c r="A43" s="43"/>
      <c r="B43" s="48"/>
      <c r="C43" s="43"/>
      <c r="D43" s="49"/>
      <c r="E43" s="50"/>
      <c r="F43" s="51"/>
      <c r="G43" s="49"/>
      <c r="H43" s="49"/>
      <c r="I43" s="47"/>
    </row>
    <row r="44" spans="1:9" ht="18" x14ac:dyDescent="0.25">
      <c r="A44" s="43"/>
      <c r="B44" s="48" t="s">
        <v>28</v>
      </c>
      <c r="C44" s="43"/>
      <c r="D44" s="53" t="s">
        <v>22</v>
      </c>
      <c r="E44" s="54"/>
      <c r="F44" s="55"/>
      <c r="G44" s="53" t="s">
        <v>23</v>
      </c>
      <c r="H44" s="53" t="str">
        <f t="shared" ref="H44" si="5">IF(D44="No","Pass", IF(G44="No","Fail","Pass"))</f>
        <v>Fail</v>
      </c>
      <c r="I44" s="47"/>
    </row>
    <row r="45" spans="1:9" ht="18" x14ac:dyDescent="0.25">
      <c r="A45" s="43"/>
      <c r="B45" s="48"/>
      <c r="C45" s="43"/>
      <c r="D45" s="49"/>
      <c r="E45" s="50"/>
      <c r="F45" s="51"/>
      <c r="G45" s="49"/>
      <c r="H45" s="49"/>
      <c r="I45" s="47"/>
    </row>
    <row r="46" spans="1:9" ht="18" x14ac:dyDescent="0.25">
      <c r="A46" s="43"/>
      <c r="B46" s="48" t="s">
        <v>232</v>
      </c>
      <c r="C46" s="43"/>
      <c r="D46" s="53" t="s">
        <v>22</v>
      </c>
      <c r="E46" s="54"/>
      <c r="F46" s="55"/>
      <c r="G46" s="53" t="s">
        <v>23</v>
      </c>
      <c r="H46" s="53" t="str">
        <f t="shared" ref="H46" si="6">IF(D46="No","Pass", IF(G46="No","Fail","Pass"))</f>
        <v>Fail</v>
      </c>
      <c r="I46" s="47"/>
    </row>
    <row r="47" spans="1:9" ht="18" x14ac:dyDescent="0.25">
      <c r="A47" s="43"/>
      <c r="B47" s="48"/>
      <c r="C47" s="43"/>
      <c r="D47" s="49"/>
      <c r="E47" s="50"/>
      <c r="F47" s="51"/>
      <c r="G47" s="49"/>
      <c r="H47" s="49"/>
      <c r="I47" s="47"/>
    </row>
    <row r="48" spans="1:9" ht="18" x14ac:dyDescent="0.25">
      <c r="A48" s="43"/>
      <c r="B48" s="48" t="s">
        <v>44</v>
      </c>
      <c r="C48" s="43"/>
      <c r="D48" s="49"/>
      <c r="E48" s="50"/>
      <c r="F48" s="51"/>
      <c r="G48" s="49"/>
      <c r="H48" s="49"/>
      <c r="I48" s="47"/>
    </row>
    <row r="49" spans="1:9" ht="18" x14ac:dyDescent="0.25">
      <c r="A49" s="43"/>
      <c r="B49" s="57" t="s">
        <v>45</v>
      </c>
      <c r="C49" s="43"/>
      <c r="D49" s="53" t="s">
        <v>22</v>
      </c>
      <c r="E49" s="54"/>
      <c r="F49" s="55"/>
      <c r="G49" s="53" t="s">
        <v>23</v>
      </c>
      <c r="H49" s="53" t="str">
        <f t="shared" ref="H49:H54" si="7">IF(D49="No","Pass", IF(G49="No","Fail","Pass"))</f>
        <v>Fail</v>
      </c>
      <c r="I49" s="47"/>
    </row>
    <row r="50" spans="1:9" ht="18" x14ac:dyDescent="0.25">
      <c r="A50" s="43"/>
      <c r="B50" s="57" t="s">
        <v>46</v>
      </c>
      <c r="C50" s="43"/>
      <c r="D50" s="53" t="s">
        <v>22</v>
      </c>
      <c r="E50" s="54"/>
      <c r="F50" s="55"/>
      <c r="G50" s="53" t="s">
        <v>23</v>
      </c>
      <c r="H50" s="53" t="str">
        <f t="shared" si="7"/>
        <v>Fail</v>
      </c>
      <c r="I50" s="47"/>
    </row>
    <row r="51" spans="1:9" ht="18" x14ac:dyDescent="0.25">
      <c r="A51" s="43"/>
      <c r="B51" s="57" t="s">
        <v>47</v>
      </c>
      <c r="C51" s="43"/>
      <c r="D51" s="53" t="s">
        <v>22</v>
      </c>
      <c r="E51" s="54"/>
      <c r="F51" s="55"/>
      <c r="G51" s="53" t="s">
        <v>23</v>
      </c>
      <c r="H51" s="53" t="str">
        <f t="shared" si="7"/>
        <v>Fail</v>
      </c>
      <c r="I51" s="47"/>
    </row>
    <row r="52" spans="1:9" ht="18" x14ac:dyDescent="0.25">
      <c r="A52" s="43"/>
      <c r="B52" s="57" t="s">
        <v>48</v>
      </c>
      <c r="C52" s="43"/>
      <c r="D52" s="53" t="s">
        <v>22</v>
      </c>
      <c r="E52" s="54"/>
      <c r="F52" s="55"/>
      <c r="G52" s="53" t="s">
        <v>23</v>
      </c>
      <c r="H52" s="53" t="str">
        <f t="shared" si="7"/>
        <v>Fail</v>
      </c>
      <c r="I52" s="47"/>
    </row>
    <row r="53" spans="1:9" ht="18" x14ac:dyDescent="0.25">
      <c r="A53" s="43"/>
      <c r="B53" s="57" t="s">
        <v>49</v>
      </c>
      <c r="C53" s="43"/>
      <c r="D53" s="53" t="s">
        <v>22</v>
      </c>
      <c r="E53" s="54"/>
      <c r="F53" s="55"/>
      <c r="G53" s="53" t="s">
        <v>23</v>
      </c>
      <c r="H53" s="53" t="str">
        <f t="shared" si="7"/>
        <v>Fail</v>
      </c>
      <c r="I53" s="47"/>
    </row>
    <row r="54" spans="1:9" ht="18" x14ac:dyDescent="0.25">
      <c r="A54" s="43"/>
      <c r="B54" s="57" t="s">
        <v>50</v>
      </c>
      <c r="C54" s="43"/>
      <c r="D54" s="53" t="s">
        <v>22</v>
      </c>
      <c r="E54" s="54"/>
      <c r="F54" s="55"/>
      <c r="G54" s="53" t="s">
        <v>23</v>
      </c>
      <c r="H54" s="53" t="str">
        <f t="shared" si="7"/>
        <v>Fail</v>
      </c>
      <c r="I54" s="47"/>
    </row>
    <row r="55" spans="1:9" ht="18" x14ac:dyDescent="0.25">
      <c r="A55" s="43"/>
      <c r="B55" s="48"/>
      <c r="C55" s="43"/>
      <c r="D55" s="49"/>
      <c r="E55" s="50"/>
      <c r="F55" s="51"/>
      <c r="G55" s="49"/>
      <c r="H55" s="49"/>
      <c r="I55" s="47"/>
    </row>
    <row r="56" spans="1:9" ht="18" x14ac:dyDescent="0.25">
      <c r="A56" s="43"/>
      <c r="B56" s="48" t="s">
        <v>51</v>
      </c>
      <c r="C56" s="43"/>
      <c r="D56" s="49"/>
      <c r="E56" s="50"/>
      <c r="F56" s="51"/>
      <c r="G56" s="49"/>
      <c r="H56" s="49"/>
      <c r="I56" s="47"/>
    </row>
    <row r="57" spans="1:9" ht="18" x14ac:dyDescent="0.25">
      <c r="A57" s="43"/>
      <c r="B57" s="48"/>
      <c r="C57" s="43"/>
      <c r="D57" s="49"/>
      <c r="E57" s="50"/>
      <c r="F57" s="51"/>
      <c r="G57" s="49"/>
      <c r="H57" s="49"/>
      <c r="I57" s="47"/>
    </row>
    <row r="58" spans="1:9" ht="18" x14ac:dyDescent="0.25">
      <c r="A58" s="43"/>
      <c r="B58" s="48" t="s">
        <v>233</v>
      </c>
      <c r="C58" s="43"/>
      <c r="D58" s="53"/>
      <c r="E58" s="54"/>
      <c r="F58" s="55"/>
      <c r="G58" s="53"/>
      <c r="H58" s="53"/>
      <c r="I58" s="47"/>
    </row>
    <row r="59" spans="1:9" ht="18" x14ac:dyDescent="0.25">
      <c r="A59" s="43"/>
      <c r="B59" s="57" t="s">
        <v>52</v>
      </c>
      <c r="C59" s="43"/>
      <c r="D59" s="53" t="s">
        <v>22</v>
      </c>
      <c r="E59" s="54"/>
      <c r="F59" s="55"/>
      <c r="G59" s="53" t="s">
        <v>23</v>
      </c>
      <c r="H59" s="53" t="str">
        <f t="shared" ref="H59:H68" si="8">IF(D59="No","Pass", IF(G59="No","Fail","Pass"))</f>
        <v>Fail</v>
      </c>
      <c r="I59" s="47"/>
    </row>
    <row r="60" spans="1:9" ht="18" x14ac:dyDescent="0.25">
      <c r="A60" s="43"/>
      <c r="B60" s="57" t="s">
        <v>53</v>
      </c>
      <c r="C60" s="43"/>
      <c r="D60" s="53" t="s">
        <v>22</v>
      </c>
      <c r="E60" s="54"/>
      <c r="F60" s="55"/>
      <c r="G60" s="53" t="s">
        <v>23</v>
      </c>
      <c r="H60" s="53" t="str">
        <f t="shared" si="8"/>
        <v>Fail</v>
      </c>
      <c r="I60" s="47"/>
    </row>
    <row r="61" spans="1:9" ht="18" x14ac:dyDescent="0.25">
      <c r="A61" s="43"/>
      <c r="B61" s="57" t="s">
        <v>54</v>
      </c>
      <c r="C61" s="43"/>
      <c r="D61" s="53" t="s">
        <v>22</v>
      </c>
      <c r="E61" s="54"/>
      <c r="F61" s="55"/>
      <c r="G61" s="53" t="s">
        <v>23</v>
      </c>
      <c r="H61" s="53" t="str">
        <f t="shared" si="8"/>
        <v>Fail</v>
      </c>
      <c r="I61" s="47"/>
    </row>
    <row r="62" spans="1:9" ht="18" x14ac:dyDescent="0.25">
      <c r="A62" s="43"/>
      <c r="B62" s="57" t="s">
        <v>55</v>
      </c>
      <c r="C62" s="43"/>
      <c r="D62" s="53" t="s">
        <v>22</v>
      </c>
      <c r="E62" s="54"/>
      <c r="F62" s="55"/>
      <c r="G62" s="53" t="s">
        <v>23</v>
      </c>
      <c r="H62" s="53" t="str">
        <f t="shared" si="8"/>
        <v>Fail</v>
      </c>
      <c r="I62" s="47"/>
    </row>
    <row r="63" spans="1:9" ht="18" x14ac:dyDescent="0.25">
      <c r="A63" s="43"/>
      <c r="B63" s="57" t="s">
        <v>56</v>
      </c>
      <c r="C63" s="43"/>
      <c r="D63" s="53" t="s">
        <v>22</v>
      </c>
      <c r="E63" s="54"/>
      <c r="F63" s="55"/>
      <c r="G63" s="53" t="s">
        <v>23</v>
      </c>
      <c r="H63" s="53" t="str">
        <f t="shared" si="8"/>
        <v>Fail</v>
      </c>
      <c r="I63" s="47"/>
    </row>
    <row r="64" spans="1:9" ht="18" x14ac:dyDescent="0.25">
      <c r="A64" s="43"/>
      <c r="B64" s="57" t="s">
        <v>57</v>
      </c>
      <c r="C64" s="43"/>
      <c r="D64" s="53" t="s">
        <v>22</v>
      </c>
      <c r="E64" s="54"/>
      <c r="F64" s="55"/>
      <c r="G64" s="53" t="s">
        <v>23</v>
      </c>
      <c r="H64" s="53" t="str">
        <f t="shared" si="8"/>
        <v>Fail</v>
      </c>
      <c r="I64" s="47"/>
    </row>
    <row r="65" spans="1:9" ht="18" x14ac:dyDescent="0.25">
      <c r="A65" s="43"/>
      <c r="B65" s="57" t="s">
        <v>58</v>
      </c>
      <c r="C65" s="43"/>
      <c r="D65" s="53" t="s">
        <v>22</v>
      </c>
      <c r="E65" s="54"/>
      <c r="F65" s="55"/>
      <c r="G65" s="53" t="s">
        <v>23</v>
      </c>
      <c r="H65" s="53" t="str">
        <f t="shared" si="8"/>
        <v>Fail</v>
      </c>
      <c r="I65" s="47"/>
    </row>
    <row r="66" spans="1:9" ht="18" x14ac:dyDescent="0.25">
      <c r="A66" s="43"/>
      <c r="B66" s="57" t="s">
        <v>59</v>
      </c>
      <c r="C66" s="43"/>
      <c r="D66" s="53" t="s">
        <v>22</v>
      </c>
      <c r="E66" s="54"/>
      <c r="F66" s="55"/>
      <c r="G66" s="53" t="s">
        <v>23</v>
      </c>
      <c r="H66" s="53" t="str">
        <f t="shared" si="8"/>
        <v>Fail</v>
      </c>
      <c r="I66" s="47"/>
    </row>
    <row r="67" spans="1:9" ht="18" x14ac:dyDescent="0.25">
      <c r="A67" s="43"/>
      <c r="B67" s="57" t="s">
        <v>60</v>
      </c>
      <c r="C67" s="43"/>
      <c r="D67" s="53" t="s">
        <v>22</v>
      </c>
      <c r="E67" s="54"/>
      <c r="F67" s="55"/>
      <c r="G67" s="53" t="s">
        <v>23</v>
      </c>
      <c r="H67" s="53" t="str">
        <f t="shared" si="8"/>
        <v>Fail</v>
      </c>
      <c r="I67" s="47"/>
    </row>
    <row r="68" spans="1:9" ht="18" x14ac:dyDescent="0.25">
      <c r="A68" s="43"/>
      <c r="B68" s="57" t="s">
        <v>61</v>
      </c>
      <c r="C68" s="43"/>
      <c r="D68" s="53" t="s">
        <v>22</v>
      </c>
      <c r="E68" s="54"/>
      <c r="F68" s="55"/>
      <c r="G68" s="53" t="s">
        <v>23</v>
      </c>
      <c r="H68" s="53" t="str">
        <f t="shared" si="8"/>
        <v>Fail</v>
      </c>
      <c r="I68" s="47"/>
    </row>
    <row r="69" spans="1:9" ht="18" x14ac:dyDescent="0.25">
      <c r="A69" s="43"/>
      <c r="B69" s="48"/>
      <c r="C69" s="43"/>
      <c r="D69" s="49"/>
      <c r="E69" s="50"/>
      <c r="F69" s="51"/>
      <c r="G69" s="49"/>
      <c r="H69" s="49"/>
      <c r="I69" s="47"/>
    </row>
    <row r="70" spans="1:9" ht="25.5" x14ac:dyDescent="0.25">
      <c r="A70" s="43"/>
      <c r="B70" s="48" t="s">
        <v>234</v>
      </c>
      <c r="C70" s="43"/>
      <c r="D70" s="53" t="s">
        <v>22</v>
      </c>
      <c r="E70" s="54"/>
      <c r="F70" s="55"/>
      <c r="G70" s="53" t="s">
        <v>23</v>
      </c>
      <c r="H70" s="53" t="str">
        <f>IF(D70="No","Pass", IF(G70="No","Fail","Pass"))</f>
        <v>Fail</v>
      </c>
      <c r="I70" s="47"/>
    </row>
    <row r="71" spans="1:9" ht="18" x14ac:dyDescent="0.25">
      <c r="A71" s="43"/>
      <c r="B71" s="140"/>
      <c r="C71" s="123"/>
      <c r="D71" s="123"/>
      <c r="E71" s="123"/>
      <c r="F71" s="123"/>
      <c r="G71" s="123"/>
      <c r="H71" s="124"/>
      <c r="I71" s="47"/>
    </row>
    <row r="72" spans="1:9" ht="18" x14ac:dyDescent="0.25">
      <c r="A72" s="43"/>
      <c r="B72" s="130" t="s">
        <v>62</v>
      </c>
      <c r="C72" s="130"/>
      <c r="D72" s="130"/>
      <c r="E72" s="130"/>
      <c r="F72" s="130"/>
      <c r="G72" s="130"/>
      <c r="H72" s="130"/>
      <c r="I72" s="47"/>
    </row>
    <row r="73" spans="1:9" ht="18" x14ac:dyDescent="0.25">
      <c r="A73" s="43"/>
      <c r="B73" s="42" t="s">
        <v>63</v>
      </c>
      <c r="C73" s="43"/>
      <c r="D73" s="44"/>
      <c r="E73" s="45"/>
      <c r="F73" s="46"/>
      <c r="G73" s="44"/>
      <c r="H73" s="44"/>
      <c r="I73" s="47"/>
    </row>
    <row r="74" spans="1:9" ht="18" x14ac:dyDescent="0.25">
      <c r="A74" s="43"/>
      <c r="B74" s="57" t="s">
        <v>64</v>
      </c>
      <c r="C74" s="43"/>
      <c r="D74" s="53" t="s">
        <v>22</v>
      </c>
      <c r="E74" s="54"/>
      <c r="F74" s="55"/>
      <c r="G74" s="53" t="s">
        <v>23</v>
      </c>
      <c r="H74" s="53" t="str">
        <f t="shared" ref="H74:H82" si="9">IF(D74="No","Pass", IF(G74="No","Fail","Pass"))</f>
        <v>Fail</v>
      </c>
      <c r="I74" s="47"/>
    </row>
    <row r="75" spans="1:9" ht="18" x14ac:dyDescent="0.25">
      <c r="A75" s="43"/>
      <c r="B75" s="57" t="s">
        <v>65</v>
      </c>
      <c r="C75" s="43"/>
      <c r="D75" s="53" t="s">
        <v>22</v>
      </c>
      <c r="E75" s="54"/>
      <c r="F75" s="55"/>
      <c r="G75" s="53" t="s">
        <v>23</v>
      </c>
      <c r="H75" s="53" t="str">
        <f t="shared" si="9"/>
        <v>Fail</v>
      </c>
      <c r="I75" s="47"/>
    </row>
    <row r="76" spans="1:9" ht="18" x14ac:dyDescent="0.25">
      <c r="A76" s="43"/>
      <c r="B76" s="57" t="s">
        <v>66</v>
      </c>
      <c r="C76" s="43"/>
      <c r="D76" s="53" t="s">
        <v>22</v>
      </c>
      <c r="E76" s="54"/>
      <c r="F76" s="55"/>
      <c r="G76" s="53" t="s">
        <v>23</v>
      </c>
      <c r="H76" s="53" t="str">
        <f t="shared" si="9"/>
        <v>Fail</v>
      </c>
      <c r="I76" s="47"/>
    </row>
    <row r="77" spans="1:9" ht="18" x14ac:dyDescent="0.25">
      <c r="A77" s="43"/>
      <c r="B77" s="57" t="s">
        <v>67</v>
      </c>
      <c r="C77" s="43"/>
      <c r="D77" s="53" t="s">
        <v>22</v>
      </c>
      <c r="E77" s="54"/>
      <c r="F77" s="55"/>
      <c r="G77" s="53" t="s">
        <v>23</v>
      </c>
      <c r="H77" s="53" t="str">
        <f t="shared" si="9"/>
        <v>Fail</v>
      </c>
      <c r="I77" s="47"/>
    </row>
    <row r="78" spans="1:9" ht="18" x14ac:dyDescent="0.25">
      <c r="A78" s="43"/>
      <c r="B78" s="57" t="s">
        <v>68</v>
      </c>
      <c r="C78" s="43"/>
      <c r="D78" s="53" t="s">
        <v>22</v>
      </c>
      <c r="E78" s="54"/>
      <c r="F78" s="55"/>
      <c r="G78" s="53" t="s">
        <v>23</v>
      </c>
      <c r="H78" s="53" t="str">
        <f t="shared" si="9"/>
        <v>Fail</v>
      </c>
      <c r="I78" s="47"/>
    </row>
    <row r="79" spans="1:9" ht="18" x14ac:dyDescent="0.25">
      <c r="A79" s="43"/>
      <c r="B79" s="57" t="s">
        <v>69</v>
      </c>
      <c r="C79" s="43"/>
      <c r="D79" s="53" t="s">
        <v>22</v>
      </c>
      <c r="E79" s="54"/>
      <c r="F79" s="55"/>
      <c r="G79" s="53" t="s">
        <v>23</v>
      </c>
      <c r="H79" s="53" t="str">
        <f t="shared" si="9"/>
        <v>Fail</v>
      </c>
      <c r="I79" s="47"/>
    </row>
    <row r="80" spans="1:9" ht="18" x14ac:dyDescent="0.25">
      <c r="A80" s="43"/>
      <c r="B80" s="57" t="s">
        <v>70</v>
      </c>
      <c r="C80" s="43"/>
      <c r="D80" s="53" t="s">
        <v>22</v>
      </c>
      <c r="E80" s="54"/>
      <c r="F80" s="55"/>
      <c r="G80" s="53" t="s">
        <v>23</v>
      </c>
      <c r="H80" s="53" t="str">
        <f t="shared" si="9"/>
        <v>Fail</v>
      </c>
      <c r="I80" s="47"/>
    </row>
    <row r="81" spans="1:9" ht="18" x14ac:dyDescent="0.25">
      <c r="A81" s="43"/>
      <c r="B81" s="57"/>
      <c r="C81" s="43"/>
      <c r="D81" s="49"/>
      <c r="E81" s="50"/>
      <c r="F81" s="51"/>
      <c r="G81" s="49"/>
      <c r="H81" s="49"/>
      <c r="I81" s="47"/>
    </row>
    <row r="82" spans="1:9" ht="25.5" x14ac:dyDescent="0.25">
      <c r="A82" s="43"/>
      <c r="B82" s="48" t="s">
        <v>71</v>
      </c>
      <c r="C82" s="43"/>
      <c r="D82" s="53" t="s">
        <v>22</v>
      </c>
      <c r="E82" s="54"/>
      <c r="F82" s="55"/>
      <c r="G82" s="53" t="s">
        <v>23</v>
      </c>
      <c r="H82" s="53" t="str">
        <f t="shared" si="9"/>
        <v>Fail</v>
      </c>
      <c r="I82" s="47"/>
    </row>
    <row r="83" spans="1:9" ht="18" x14ac:dyDescent="0.25">
      <c r="A83" s="43"/>
      <c r="B83" s="57"/>
      <c r="C83" s="43"/>
      <c r="D83" s="49"/>
      <c r="E83" s="50"/>
      <c r="F83" s="51"/>
      <c r="G83" s="49"/>
      <c r="H83" s="49"/>
      <c r="I83" s="47"/>
    </row>
    <row r="84" spans="1:9" ht="25.5" x14ac:dyDescent="0.25">
      <c r="A84" s="43"/>
      <c r="B84" s="48" t="s">
        <v>72</v>
      </c>
      <c r="C84" s="43"/>
      <c r="D84" s="53" t="s">
        <v>22</v>
      </c>
      <c r="E84" s="54"/>
      <c r="F84" s="55"/>
      <c r="G84" s="53" t="s">
        <v>23</v>
      </c>
      <c r="H84" s="53" t="str">
        <f t="shared" ref="H84" si="10">IF(D84="No","Pass", IF(G84="No","Fail","Pass"))</f>
        <v>Fail</v>
      </c>
      <c r="I84" s="47"/>
    </row>
    <row r="85" spans="1:9" ht="18" x14ac:dyDescent="0.25">
      <c r="A85" s="43"/>
      <c r="B85" s="128"/>
      <c r="C85" s="128"/>
      <c r="D85" s="128"/>
      <c r="E85" s="128"/>
      <c r="F85" s="128"/>
      <c r="G85" s="128"/>
      <c r="H85" s="129"/>
      <c r="I85" s="47"/>
    </row>
    <row r="86" spans="1:9" ht="18" x14ac:dyDescent="0.25">
      <c r="A86" s="43"/>
      <c r="B86" s="130" t="s">
        <v>73</v>
      </c>
      <c r="C86" s="130"/>
      <c r="D86" s="130"/>
      <c r="E86" s="130"/>
      <c r="F86" s="130"/>
      <c r="G86" s="130"/>
      <c r="H86" s="130"/>
      <c r="I86" s="47"/>
    </row>
    <row r="87" spans="1:9" ht="18" x14ac:dyDescent="0.25">
      <c r="A87" s="43"/>
      <c r="B87" s="42" t="s">
        <v>74</v>
      </c>
      <c r="C87" s="43"/>
      <c r="D87" s="44" t="s">
        <v>22</v>
      </c>
      <c r="E87" s="45"/>
      <c r="F87" s="46"/>
      <c r="G87" s="44" t="s">
        <v>23</v>
      </c>
      <c r="H87" s="44" t="str">
        <f t="shared" ref="H87" si="11">IF(D87="No","Pass", IF(G87="No","Fail","Pass"))</f>
        <v>Fail</v>
      </c>
      <c r="I87" s="47"/>
    </row>
    <row r="88" spans="1:9" ht="18" x14ac:dyDescent="0.25">
      <c r="A88" s="43"/>
      <c r="B88" s="48"/>
      <c r="C88" s="43"/>
      <c r="D88" s="49"/>
      <c r="E88" s="50"/>
      <c r="F88" s="51"/>
      <c r="G88" s="49"/>
      <c r="H88" s="49"/>
      <c r="I88" s="47"/>
    </row>
    <row r="89" spans="1:9" ht="18" x14ac:dyDescent="0.25">
      <c r="A89" s="43"/>
      <c r="B89" s="42" t="s">
        <v>75</v>
      </c>
      <c r="C89" s="43"/>
      <c r="D89" s="44" t="s">
        <v>22</v>
      </c>
      <c r="E89" s="45"/>
      <c r="F89" s="46"/>
      <c r="G89" s="44" t="s">
        <v>23</v>
      </c>
      <c r="H89" s="44" t="str">
        <f t="shared" ref="H89" si="12">IF(D89="No","Pass", IF(G89="No","Fail","Pass"))</f>
        <v>Fail</v>
      </c>
      <c r="I89" s="47"/>
    </row>
    <row r="90" spans="1:9" ht="18" x14ac:dyDescent="0.25">
      <c r="A90" s="43"/>
      <c r="B90" s="48"/>
      <c r="C90" s="43"/>
      <c r="D90" s="49"/>
      <c r="E90" s="50"/>
      <c r="F90" s="51"/>
      <c r="G90" s="49"/>
      <c r="H90" s="49"/>
      <c r="I90" s="47"/>
    </row>
    <row r="91" spans="1:9" ht="18" x14ac:dyDescent="0.25">
      <c r="A91" s="43"/>
      <c r="B91" s="58" t="s">
        <v>76</v>
      </c>
      <c r="C91" s="43"/>
      <c r="D91" s="53"/>
      <c r="E91" s="54"/>
      <c r="F91" s="55"/>
      <c r="G91" s="53"/>
      <c r="H91" s="53"/>
      <c r="I91" s="47"/>
    </row>
    <row r="92" spans="1:9" ht="18" x14ac:dyDescent="0.25">
      <c r="A92" s="43"/>
      <c r="B92" s="57" t="s">
        <v>77</v>
      </c>
      <c r="C92" s="43"/>
      <c r="D92" s="53" t="s">
        <v>22</v>
      </c>
      <c r="E92" s="54"/>
      <c r="F92" s="55"/>
      <c r="G92" s="53" t="s">
        <v>23</v>
      </c>
      <c r="H92" s="53" t="str">
        <f t="shared" ref="H92:H98" si="13">IF(D92="No","Pass", IF(G92="No","Fail","Pass"))</f>
        <v>Fail</v>
      </c>
      <c r="I92" s="47"/>
    </row>
    <row r="93" spans="1:9" ht="18" x14ac:dyDescent="0.25">
      <c r="A93" s="43"/>
      <c r="B93" s="57" t="s">
        <v>78</v>
      </c>
      <c r="C93" s="43"/>
      <c r="D93" s="53" t="s">
        <v>22</v>
      </c>
      <c r="E93" s="54"/>
      <c r="F93" s="55"/>
      <c r="G93" s="53" t="s">
        <v>23</v>
      </c>
      <c r="H93" s="53" t="str">
        <f t="shared" si="13"/>
        <v>Fail</v>
      </c>
      <c r="I93" s="47"/>
    </row>
    <row r="94" spans="1:9" ht="18" x14ac:dyDescent="0.25">
      <c r="A94" s="43"/>
      <c r="B94" s="57" t="s">
        <v>79</v>
      </c>
      <c r="C94" s="43"/>
      <c r="D94" s="53" t="s">
        <v>22</v>
      </c>
      <c r="E94" s="54"/>
      <c r="F94" s="55"/>
      <c r="G94" s="53" t="s">
        <v>23</v>
      </c>
      <c r="H94" s="53" t="str">
        <f t="shared" si="13"/>
        <v>Fail</v>
      </c>
      <c r="I94" s="47"/>
    </row>
    <row r="95" spans="1:9" ht="18" x14ac:dyDescent="0.25">
      <c r="A95" s="43"/>
      <c r="B95" s="57" t="s">
        <v>80</v>
      </c>
      <c r="C95" s="43"/>
      <c r="D95" s="53" t="s">
        <v>22</v>
      </c>
      <c r="E95" s="54"/>
      <c r="F95" s="55"/>
      <c r="G95" s="53" t="s">
        <v>23</v>
      </c>
      <c r="H95" s="53" t="str">
        <f t="shared" si="13"/>
        <v>Fail</v>
      </c>
      <c r="I95" s="47"/>
    </row>
    <row r="96" spans="1:9" ht="18" x14ac:dyDescent="0.25">
      <c r="A96" s="43"/>
      <c r="B96" s="57" t="s">
        <v>81</v>
      </c>
      <c r="C96" s="43"/>
      <c r="D96" s="53" t="s">
        <v>22</v>
      </c>
      <c r="E96" s="54"/>
      <c r="F96" s="55"/>
      <c r="G96" s="53" t="s">
        <v>23</v>
      </c>
      <c r="H96" s="53" t="str">
        <f t="shared" si="13"/>
        <v>Fail</v>
      </c>
      <c r="I96" s="47"/>
    </row>
    <row r="97" spans="1:9" ht="18" x14ac:dyDescent="0.25">
      <c r="A97" s="43"/>
      <c r="B97" s="57" t="s">
        <v>82</v>
      </c>
      <c r="C97" s="43"/>
      <c r="D97" s="53" t="s">
        <v>22</v>
      </c>
      <c r="E97" s="54"/>
      <c r="F97" s="55"/>
      <c r="G97" s="53" t="s">
        <v>23</v>
      </c>
      <c r="H97" s="53" t="str">
        <f t="shared" si="13"/>
        <v>Fail</v>
      </c>
      <c r="I97" s="47"/>
    </row>
    <row r="98" spans="1:9" ht="18" x14ac:dyDescent="0.25">
      <c r="A98" s="43"/>
      <c r="B98" s="57" t="s">
        <v>83</v>
      </c>
      <c r="C98" s="43"/>
      <c r="D98" s="53" t="s">
        <v>22</v>
      </c>
      <c r="E98" s="54"/>
      <c r="F98" s="55"/>
      <c r="G98" s="53" t="s">
        <v>23</v>
      </c>
      <c r="H98" s="53" t="str">
        <f t="shared" si="13"/>
        <v>Fail</v>
      </c>
      <c r="I98" s="47"/>
    </row>
    <row r="99" spans="1:9" ht="18" x14ac:dyDescent="0.25">
      <c r="A99" s="43"/>
      <c r="B99" s="48"/>
      <c r="C99" s="43"/>
      <c r="D99" s="49"/>
      <c r="E99" s="50"/>
      <c r="F99" s="51"/>
      <c r="G99" s="49"/>
      <c r="H99" s="49"/>
      <c r="I99" s="47"/>
    </row>
    <row r="100" spans="1:9" ht="18" x14ac:dyDescent="0.25">
      <c r="A100" s="43"/>
      <c r="B100" s="48" t="s">
        <v>84</v>
      </c>
      <c r="C100" s="43"/>
      <c r="D100" s="53" t="s">
        <v>22</v>
      </c>
      <c r="E100" s="54"/>
      <c r="F100" s="55"/>
      <c r="G100" s="53" t="s">
        <v>23</v>
      </c>
      <c r="H100" s="53" t="str">
        <f t="shared" ref="H100" si="14">IF(D100="No","Pass", IF(G100="No","Fail","Pass"))</f>
        <v>Fail</v>
      </c>
      <c r="I100" s="47"/>
    </row>
    <row r="101" spans="1:9" ht="18" x14ac:dyDescent="0.25">
      <c r="A101" s="43"/>
      <c r="B101" s="48"/>
      <c r="C101" s="43"/>
      <c r="D101" s="49"/>
      <c r="E101" s="50"/>
      <c r="F101" s="51"/>
      <c r="G101" s="49"/>
      <c r="H101" s="49"/>
      <c r="I101" s="47"/>
    </row>
    <row r="102" spans="1:9" ht="18" x14ac:dyDescent="0.25">
      <c r="A102" s="43"/>
      <c r="B102" s="48" t="s">
        <v>85</v>
      </c>
      <c r="C102" s="43"/>
      <c r="D102" s="53" t="s">
        <v>22</v>
      </c>
      <c r="E102" s="54"/>
      <c r="F102" s="55"/>
      <c r="G102" s="53" t="s">
        <v>23</v>
      </c>
      <c r="H102" s="53" t="str">
        <f t="shared" ref="H102" si="15">IF(D102="No","Pass", IF(G102="No","Fail","Pass"))</f>
        <v>Fail</v>
      </c>
      <c r="I102" s="47"/>
    </row>
    <row r="103" spans="1:9" ht="18" x14ac:dyDescent="0.25">
      <c r="A103" s="43"/>
      <c r="B103" s="48"/>
      <c r="C103" s="43"/>
      <c r="D103" s="49"/>
      <c r="E103" s="50"/>
      <c r="F103" s="51"/>
      <c r="G103" s="49"/>
      <c r="H103" s="49"/>
      <c r="I103" s="47"/>
    </row>
    <row r="104" spans="1:9" ht="64.5" x14ac:dyDescent="0.25">
      <c r="A104" s="43"/>
      <c r="B104" s="59" t="s">
        <v>86</v>
      </c>
      <c r="C104" s="43"/>
      <c r="D104" s="53" t="s">
        <v>22</v>
      </c>
      <c r="E104" s="54"/>
      <c r="F104" s="55"/>
      <c r="G104" s="53" t="s">
        <v>23</v>
      </c>
      <c r="H104" s="53" t="str">
        <f t="shared" ref="H104" si="16">IF(D104="No","Pass", IF(G104="No","Fail","Pass"))</f>
        <v>Fail</v>
      </c>
      <c r="I104" s="47"/>
    </row>
    <row r="105" spans="1:9" ht="18" x14ac:dyDescent="0.25">
      <c r="A105" s="43"/>
      <c r="B105" s="48"/>
      <c r="C105" s="43"/>
      <c r="D105" s="49"/>
      <c r="E105" s="50"/>
      <c r="F105" s="51"/>
      <c r="G105" s="49"/>
      <c r="H105" s="49"/>
      <c r="I105" s="47"/>
    </row>
    <row r="106" spans="1:9" ht="18" x14ac:dyDescent="0.25">
      <c r="A106" s="43"/>
      <c r="B106" s="48" t="s">
        <v>87</v>
      </c>
      <c r="C106" s="43"/>
      <c r="D106" s="53" t="s">
        <v>22</v>
      </c>
      <c r="E106" s="54"/>
      <c r="F106" s="55"/>
      <c r="G106" s="53" t="s">
        <v>23</v>
      </c>
      <c r="H106" s="53" t="str">
        <f t="shared" ref="H106" si="17">IF(D106="No","Pass", IF(G106="No","Fail","Pass"))</f>
        <v>Fail</v>
      </c>
      <c r="I106" s="47"/>
    </row>
    <row r="107" spans="1:9" ht="18" x14ac:dyDescent="0.25">
      <c r="A107" s="43"/>
      <c r="B107" s="48"/>
      <c r="C107" s="43"/>
      <c r="D107" s="49"/>
      <c r="E107" s="50"/>
      <c r="F107" s="51"/>
      <c r="G107" s="49"/>
      <c r="H107" s="49"/>
      <c r="I107" s="47"/>
    </row>
    <row r="108" spans="1:9" ht="18" x14ac:dyDescent="0.25">
      <c r="A108" s="43"/>
      <c r="B108" s="48" t="s">
        <v>88</v>
      </c>
      <c r="C108" s="43"/>
      <c r="D108" s="53" t="s">
        <v>22</v>
      </c>
      <c r="E108" s="54"/>
      <c r="F108" s="55"/>
      <c r="G108" s="53" t="s">
        <v>23</v>
      </c>
      <c r="H108" s="53" t="str">
        <f t="shared" ref="H108" si="18">IF(D108="No","Pass", IF(G108="No","Fail","Pass"))</f>
        <v>Fail</v>
      </c>
      <c r="I108" s="47"/>
    </row>
    <row r="109" spans="1:9" ht="18" x14ac:dyDescent="0.25">
      <c r="A109" s="43"/>
      <c r="B109" s="48"/>
      <c r="C109" s="43"/>
      <c r="D109" s="49"/>
      <c r="E109" s="50"/>
      <c r="F109" s="51"/>
      <c r="G109" s="49"/>
      <c r="H109" s="49"/>
      <c r="I109" s="47"/>
    </row>
    <row r="110" spans="1:9" ht="18" x14ac:dyDescent="0.25">
      <c r="A110" s="43"/>
      <c r="B110" s="48" t="s">
        <v>89</v>
      </c>
      <c r="C110" s="43"/>
      <c r="D110" s="53" t="s">
        <v>22</v>
      </c>
      <c r="E110" s="54"/>
      <c r="F110" s="55"/>
      <c r="G110" s="53" t="s">
        <v>23</v>
      </c>
      <c r="H110" s="53" t="str">
        <f t="shared" ref="H110" si="19">IF(D110="No","Pass", IF(G110="No","Fail","Pass"))</f>
        <v>Fail</v>
      </c>
      <c r="I110" s="47"/>
    </row>
    <row r="111" spans="1:9" ht="18" x14ac:dyDescent="0.25">
      <c r="A111" s="43"/>
      <c r="B111" s="123"/>
      <c r="C111" s="123"/>
      <c r="D111" s="123"/>
      <c r="E111" s="123"/>
      <c r="F111" s="123"/>
      <c r="G111" s="123"/>
      <c r="H111" s="124"/>
      <c r="I111" s="47"/>
    </row>
    <row r="112" spans="1:9" ht="18" x14ac:dyDescent="0.25">
      <c r="A112" s="43"/>
      <c r="B112" s="130" t="s">
        <v>90</v>
      </c>
      <c r="C112" s="130"/>
      <c r="D112" s="130"/>
      <c r="E112" s="130"/>
      <c r="F112" s="130"/>
      <c r="G112" s="130"/>
      <c r="H112" s="130"/>
      <c r="I112" s="47"/>
    </row>
    <row r="113" spans="1:9" ht="18" x14ac:dyDescent="0.25">
      <c r="A113" s="43"/>
      <c r="B113" s="42" t="s">
        <v>91</v>
      </c>
      <c r="C113" s="43"/>
      <c r="D113" s="44" t="s">
        <v>22</v>
      </c>
      <c r="E113" s="45"/>
      <c r="F113" s="46"/>
      <c r="G113" s="44" t="s">
        <v>23</v>
      </c>
      <c r="H113" s="44" t="str">
        <f t="shared" ref="H113" si="20">IF(D113="No","Pass", IF(G113="No","Fail","Pass"))</f>
        <v>Fail</v>
      </c>
      <c r="I113" s="47"/>
    </row>
    <row r="114" spans="1:9" ht="18" x14ac:dyDescent="0.25">
      <c r="A114" s="43"/>
      <c r="B114" s="48"/>
      <c r="C114" s="43"/>
      <c r="D114" s="49"/>
      <c r="E114" s="50"/>
      <c r="F114" s="51"/>
      <c r="G114" s="49"/>
      <c r="H114" s="49"/>
      <c r="I114" s="47"/>
    </row>
    <row r="115" spans="1:9" ht="18" x14ac:dyDescent="0.25">
      <c r="A115" s="43"/>
      <c r="B115" s="42" t="s">
        <v>92</v>
      </c>
      <c r="C115" s="43"/>
      <c r="D115" s="44" t="s">
        <v>22</v>
      </c>
      <c r="E115" s="45"/>
      <c r="F115" s="46"/>
      <c r="G115" s="44" t="s">
        <v>23</v>
      </c>
      <c r="H115" s="44" t="str">
        <f t="shared" ref="H115" si="21">IF(D115="No","Pass", IF(G115="No","Fail","Pass"))</f>
        <v>Fail</v>
      </c>
      <c r="I115" s="47"/>
    </row>
    <row r="116" spans="1:9" ht="18" x14ac:dyDescent="0.25">
      <c r="A116" s="43"/>
      <c r="B116" s="48"/>
      <c r="C116" s="43"/>
      <c r="D116" s="49"/>
      <c r="E116" s="50"/>
      <c r="F116" s="51"/>
      <c r="G116" s="49"/>
      <c r="H116" s="49"/>
      <c r="I116" s="47"/>
    </row>
    <row r="117" spans="1:9" ht="18" x14ac:dyDescent="0.25">
      <c r="A117" s="43"/>
      <c r="B117" s="48" t="s">
        <v>27</v>
      </c>
      <c r="C117" s="43"/>
      <c r="D117" s="53" t="s">
        <v>22</v>
      </c>
      <c r="E117" s="54"/>
      <c r="F117" s="55"/>
      <c r="G117" s="53" t="s">
        <v>23</v>
      </c>
      <c r="H117" s="53" t="str">
        <f t="shared" ref="H117" si="22">IF(D117="No","Pass", IF(G117="No","Fail","Pass"))</f>
        <v>Fail</v>
      </c>
      <c r="I117" s="47"/>
    </row>
    <row r="118" spans="1:9" ht="18" x14ac:dyDescent="0.25">
      <c r="A118" s="43"/>
      <c r="B118" s="48"/>
      <c r="C118" s="43"/>
      <c r="D118" s="49"/>
      <c r="E118" s="50"/>
      <c r="F118" s="51"/>
      <c r="G118" s="49"/>
      <c r="H118" s="49"/>
      <c r="I118" s="47"/>
    </row>
    <row r="119" spans="1:9" ht="25.5" x14ac:dyDescent="0.25">
      <c r="A119" s="43"/>
      <c r="B119" s="48" t="s">
        <v>93</v>
      </c>
      <c r="C119" s="43"/>
      <c r="D119" s="53" t="s">
        <v>22</v>
      </c>
      <c r="E119" s="54"/>
      <c r="F119" s="55"/>
      <c r="G119" s="53" t="s">
        <v>23</v>
      </c>
      <c r="H119" s="53" t="str">
        <f t="shared" ref="H119" si="23">IF(D119="No","Pass", IF(G119="No","Fail","Pass"))</f>
        <v>Fail</v>
      </c>
      <c r="I119" s="47"/>
    </row>
    <row r="120" spans="1:9" ht="18" x14ac:dyDescent="0.25">
      <c r="A120" s="43"/>
      <c r="B120" s="48"/>
      <c r="C120" s="43"/>
      <c r="D120" s="49"/>
      <c r="E120" s="50"/>
      <c r="F120" s="51"/>
      <c r="G120" s="49"/>
      <c r="H120" s="49"/>
      <c r="I120" s="47"/>
    </row>
    <row r="121" spans="1:9" ht="18" x14ac:dyDescent="0.25">
      <c r="A121" s="43"/>
      <c r="B121" s="48" t="s">
        <v>253</v>
      </c>
      <c r="C121" s="43"/>
      <c r="D121" s="53" t="s">
        <v>22</v>
      </c>
      <c r="E121" s="54"/>
      <c r="F121" s="55"/>
      <c r="G121" s="53" t="s">
        <v>23</v>
      </c>
      <c r="H121" s="53" t="str">
        <f t="shared" ref="H121" si="24">IF(D121="No","Pass", IF(G121="No","Fail","Pass"))</f>
        <v>Fail</v>
      </c>
      <c r="I121" s="47"/>
    </row>
    <row r="122" spans="1:9" ht="18" x14ac:dyDescent="0.25">
      <c r="A122" s="43"/>
      <c r="B122" s="48"/>
      <c r="C122" s="43"/>
      <c r="D122" s="49"/>
      <c r="E122" s="50"/>
      <c r="F122" s="51"/>
      <c r="G122" s="49"/>
      <c r="H122" s="49"/>
      <c r="I122" s="47"/>
    </row>
    <row r="123" spans="1:9" ht="38.25" x14ac:dyDescent="0.25">
      <c r="A123" s="43"/>
      <c r="B123" s="48" t="s">
        <v>94</v>
      </c>
      <c r="C123" s="43"/>
      <c r="D123" s="53" t="s">
        <v>22</v>
      </c>
      <c r="E123" s="54"/>
      <c r="F123" s="55"/>
      <c r="G123" s="53" t="s">
        <v>23</v>
      </c>
      <c r="H123" s="53" t="str">
        <f t="shared" ref="H123" si="25">IF(D123="No","Pass", IF(G123="No","Fail","Pass"))</f>
        <v>Fail</v>
      </c>
      <c r="I123" s="47"/>
    </row>
    <row r="124" spans="1:9" ht="18" x14ac:dyDescent="0.25">
      <c r="A124" s="43"/>
      <c r="B124" s="48"/>
      <c r="C124" s="43"/>
      <c r="D124" s="49"/>
      <c r="E124" s="50"/>
      <c r="F124" s="51"/>
      <c r="G124" s="49"/>
      <c r="H124" s="49"/>
      <c r="I124" s="47"/>
    </row>
    <row r="125" spans="1:9" ht="18" x14ac:dyDescent="0.25">
      <c r="A125" s="43"/>
      <c r="B125" s="48" t="s">
        <v>95</v>
      </c>
      <c r="C125" s="43"/>
      <c r="D125" s="53" t="s">
        <v>22</v>
      </c>
      <c r="E125" s="54"/>
      <c r="F125" s="55"/>
      <c r="G125" s="53" t="s">
        <v>23</v>
      </c>
      <c r="H125" s="53" t="str">
        <f t="shared" ref="H125" si="26">IF(D125="No","Pass", IF(G125="No","Fail","Pass"))</f>
        <v>Fail</v>
      </c>
      <c r="I125" s="47"/>
    </row>
    <row r="126" spans="1:9" ht="18" x14ac:dyDescent="0.25">
      <c r="A126" s="43"/>
      <c r="B126" s="48"/>
      <c r="C126" s="43"/>
      <c r="D126" s="49"/>
      <c r="E126" s="50"/>
      <c r="F126" s="51"/>
      <c r="G126" s="49"/>
      <c r="H126" s="49"/>
      <c r="I126" s="47"/>
    </row>
    <row r="127" spans="1:9" ht="18" x14ac:dyDescent="0.25">
      <c r="A127" s="43"/>
      <c r="B127" s="48" t="s">
        <v>96</v>
      </c>
      <c r="C127" s="43"/>
      <c r="D127" s="53" t="s">
        <v>22</v>
      </c>
      <c r="E127" s="54"/>
      <c r="F127" s="55"/>
      <c r="G127" s="53" t="s">
        <v>23</v>
      </c>
      <c r="H127" s="53" t="str">
        <f t="shared" ref="H127" si="27">IF(D127="No","Pass", IF(G127="No","Fail","Pass"))</f>
        <v>Fail</v>
      </c>
      <c r="I127" s="47"/>
    </row>
    <row r="128" spans="1:9" ht="18" x14ac:dyDescent="0.25">
      <c r="A128" s="43"/>
      <c r="B128" s="48"/>
      <c r="C128" s="43"/>
      <c r="D128" s="49"/>
      <c r="E128" s="50"/>
      <c r="F128" s="51"/>
      <c r="G128" s="49"/>
      <c r="H128" s="49"/>
      <c r="I128" s="47"/>
    </row>
    <row r="129" spans="1:9" ht="25.5" x14ac:dyDescent="0.25">
      <c r="A129" s="43"/>
      <c r="B129" s="48" t="s">
        <v>235</v>
      </c>
      <c r="C129" s="43"/>
      <c r="D129" s="53" t="s">
        <v>22</v>
      </c>
      <c r="E129" s="54"/>
      <c r="F129" s="55"/>
      <c r="G129" s="53" t="s">
        <v>23</v>
      </c>
      <c r="H129" s="53" t="str">
        <f t="shared" ref="H129" si="28">IF(D129="No","Pass", IF(G129="No","Fail","Pass"))</f>
        <v>Fail</v>
      </c>
      <c r="I129" s="47"/>
    </row>
    <row r="130" spans="1:9" ht="18" x14ac:dyDescent="0.25">
      <c r="A130" s="43"/>
      <c r="B130" s="60"/>
      <c r="C130" s="43"/>
      <c r="D130" s="49"/>
      <c r="E130" s="50"/>
      <c r="F130" s="51"/>
      <c r="G130" s="49"/>
      <c r="H130" s="49"/>
      <c r="I130" s="47"/>
    </row>
    <row r="131" spans="1:9" ht="25.5" x14ac:dyDescent="0.25">
      <c r="A131" s="43"/>
      <c r="B131" s="48" t="s">
        <v>97</v>
      </c>
      <c r="C131" s="43"/>
      <c r="D131" s="53" t="s">
        <v>22</v>
      </c>
      <c r="E131" s="54"/>
      <c r="F131" s="55"/>
      <c r="G131" s="53" t="s">
        <v>23</v>
      </c>
      <c r="H131" s="53" t="str">
        <f t="shared" ref="H131" si="29">IF(D131="No","Pass", IF(G131="No","Fail","Pass"))</f>
        <v>Fail</v>
      </c>
      <c r="I131" s="47"/>
    </row>
    <row r="132" spans="1:9" ht="18" x14ac:dyDescent="0.25">
      <c r="A132" s="43"/>
      <c r="B132" s="61"/>
      <c r="C132" s="43"/>
      <c r="D132" s="49"/>
      <c r="E132" s="50"/>
      <c r="F132" s="51"/>
      <c r="G132" s="49"/>
      <c r="H132" s="49"/>
      <c r="I132" s="47"/>
    </row>
    <row r="133" spans="1:9" ht="51" x14ac:dyDescent="0.25">
      <c r="A133" s="43"/>
      <c r="B133" s="48" t="s">
        <v>98</v>
      </c>
      <c r="C133" s="43"/>
      <c r="D133" s="53" t="s">
        <v>22</v>
      </c>
      <c r="E133" s="54"/>
      <c r="F133" s="55"/>
      <c r="G133" s="53" t="s">
        <v>23</v>
      </c>
      <c r="H133" s="53" t="str">
        <f t="shared" ref="H133" si="30">IF(D133="No","Pass", IF(G133="No","Fail","Pass"))</f>
        <v>Fail</v>
      </c>
      <c r="I133" s="47"/>
    </row>
    <row r="134" spans="1:9" ht="18" x14ac:dyDescent="0.25">
      <c r="A134" s="43"/>
      <c r="B134" s="61"/>
      <c r="C134" s="43"/>
      <c r="D134" s="49"/>
      <c r="E134" s="50"/>
      <c r="F134" s="51"/>
      <c r="G134" s="49"/>
      <c r="H134" s="49"/>
      <c r="I134" s="47"/>
    </row>
    <row r="135" spans="1:9" ht="18" x14ac:dyDescent="0.25">
      <c r="A135" s="43"/>
      <c r="B135" s="48" t="s">
        <v>99</v>
      </c>
      <c r="C135" s="43"/>
      <c r="D135" s="53" t="s">
        <v>22</v>
      </c>
      <c r="E135" s="54"/>
      <c r="F135" s="55"/>
      <c r="G135" s="53" t="s">
        <v>23</v>
      </c>
      <c r="H135" s="53" t="str">
        <f t="shared" ref="H135" si="31">IF(D135="No","Pass", IF(G135="No","Fail","Pass"))</f>
        <v>Fail</v>
      </c>
      <c r="I135" s="47"/>
    </row>
    <row r="136" spans="1:9" ht="18" x14ac:dyDescent="0.25">
      <c r="A136" s="43"/>
      <c r="B136" s="58"/>
      <c r="C136" s="43"/>
      <c r="D136" s="49"/>
      <c r="E136" s="50"/>
      <c r="F136" s="51"/>
      <c r="G136" s="49"/>
      <c r="H136" s="49"/>
      <c r="I136" s="47"/>
    </row>
    <row r="137" spans="1:9" ht="25.5" x14ac:dyDescent="0.25">
      <c r="A137" s="43"/>
      <c r="B137" s="48" t="s">
        <v>100</v>
      </c>
      <c r="C137" s="43"/>
      <c r="D137" s="53" t="s">
        <v>22</v>
      </c>
      <c r="E137" s="54"/>
      <c r="F137" s="55"/>
      <c r="G137" s="53" t="s">
        <v>23</v>
      </c>
      <c r="H137" s="53" t="str">
        <f t="shared" ref="H137" si="32">IF(D137="No","Pass", IF(G137="No","Fail","Pass"))</f>
        <v>Fail</v>
      </c>
      <c r="I137" s="47"/>
    </row>
    <row r="138" spans="1:9" ht="18" x14ac:dyDescent="0.25">
      <c r="A138" s="43"/>
      <c r="B138" s="48"/>
      <c r="C138" s="43"/>
      <c r="D138" s="49"/>
      <c r="E138" s="50"/>
      <c r="F138" s="51"/>
      <c r="G138" s="49"/>
      <c r="H138" s="49"/>
      <c r="I138" s="47"/>
    </row>
    <row r="139" spans="1:9" ht="25.5" x14ac:dyDescent="0.25">
      <c r="A139" s="43"/>
      <c r="B139" s="48" t="s">
        <v>101</v>
      </c>
      <c r="C139" s="43"/>
      <c r="D139" s="53" t="s">
        <v>22</v>
      </c>
      <c r="E139" s="54"/>
      <c r="F139" s="55"/>
      <c r="G139" s="53" t="s">
        <v>23</v>
      </c>
      <c r="H139" s="53" t="str">
        <f t="shared" ref="H139" si="33">IF(D139="No","Pass", IF(G139="No","Fail","Pass"))</f>
        <v>Fail</v>
      </c>
      <c r="I139" s="47"/>
    </row>
    <row r="140" spans="1:9" ht="18" x14ac:dyDescent="0.25">
      <c r="A140" s="43"/>
      <c r="B140" s="48"/>
      <c r="C140" s="43"/>
      <c r="D140" s="49"/>
      <c r="E140" s="50"/>
      <c r="F140" s="51"/>
      <c r="G140" s="49"/>
      <c r="H140" s="49"/>
      <c r="I140" s="47"/>
    </row>
    <row r="141" spans="1:9" ht="18" x14ac:dyDescent="0.25">
      <c r="A141" s="43"/>
      <c r="B141" s="48" t="s">
        <v>102</v>
      </c>
      <c r="C141" s="43"/>
      <c r="D141" s="53" t="s">
        <v>22</v>
      </c>
      <c r="E141" s="54"/>
      <c r="F141" s="55"/>
      <c r="G141" s="53" t="s">
        <v>23</v>
      </c>
      <c r="H141" s="53" t="str">
        <f t="shared" ref="H141" si="34">IF(D141="No","Pass", IF(G141="No","Fail","Pass"))</f>
        <v>Fail</v>
      </c>
      <c r="I141" s="47"/>
    </row>
    <row r="142" spans="1:9" ht="18" x14ac:dyDescent="0.25">
      <c r="A142" s="43"/>
      <c r="B142" s="48"/>
      <c r="C142" s="43"/>
      <c r="D142" s="49"/>
      <c r="E142" s="50"/>
      <c r="F142" s="51"/>
      <c r="G142" s="49"/>
      <c r="H142" s="49"/>
      <c r="I142" s="47"/>
    </row>
    <row r="143" spans="1:9" ht="18" x14ac:dyDescent="0.25">
      <c r="A143" s="43"/>
      <c r="B143" s="48" t="s">
        <v>103</v>
      </c>
      <c r="C143" s="43"/>
      <c r="D143" s="53" t="s">
        <v>22</v>
      </c>
      <c r="E143" s="54"/>
      <c r="F143" s="55"/>
      <c r="G143" s="53" t="s">
        <v>23</v>
      </c>
      <c r="H143" s="53" t="str">
        <f t="shared" ref="H143" si="35">IF(D143="No","Pass", IF(G143="No","Fail","Pass"))</f>
        <v>Fail</v>
      </c>
      <c r="I143" s="47"/>
    </row>
    <row r="144" spans="1:9" ht="18" x14ac:dyDescent="0.25">
      <c r="A144" s="43"/>
      <c r="B144" s="123"/>
      <c r="C144" s="123"/>
      <c r="D144" s="123"/>
      <c r="E144" s="123"/>
      <c r="F144" s="123"/>
      <c r="G144" s="123"/>
      <c r="H144" s="124"/>
      <c r="I144" s="47"/>
    </row>
    <row r="145" spans="1:9" ht="18" x14ac:dyDescent="0.25">
      <c r="A145" s="43"/>
      <c r="B145" s="130" t="s">
        <v>104</v>
      </c>
      <c r="C145" s="130"/>
      <c r="D145" s="130"/>
      <c r="E145" s="130"/>
      <c r="F145" s="130"/>
      <c r="G145" s="130"/>
      <c r="H145" s="130"/>
      <c r="I145" s="47"/>
    </row>
    <row r="146" spans="1:9" ht="18" x14ac:dyDescent="0.25">
      <c r="A146" s="43"/>
      <c r="B146" s="42" t="s">
        <v>105</v>
      </c>
      <c r="C146" s="43"/>
      <c r="D146" s="44" t="s">
        <v>22</v>
      </c>
      <c r="E146" s="45"/>
      <c r="F146" s="46"/>
      <c r="G146" s="44" t="s">
        <v>23</v>
      </c>
      <c r="H146" s="44" t="str">
        <f t="shared" ref="H146" si="36">IF(D146="No","Pass", IF(G146="No","Fail","Pass"))</f>
        <v>Fail</v>
      </c>
      <c r="I146" s="47"/>
    </row>
    <row r="147" spans="1:9" ht="18" x14ac:dyDescent="0.25">
      <c r="A147" s="43"/>
      <c r="B147" s="48"/>
      <c r="C147" s="43"/>
      <c r="D147" s="49"/>
      <c r="E147" s="50"/>
      <c r="F147" s="51"/>
      <c r="G147" s="49"/>
      <c r="H147" s="49"/>
      <c r="I147" s="47"/>
    </row>
    <row r="148" spans="1:9" ht="18" x14ac:dyDescent="0.25">
      <c r="A148" s="43"/>
      <c r="B148" s="48" t="s">
        <v>236</v>
      </c>
      <c r="C148" s="43"/>
      <c r="D148" s="53" t="s">
        <v>22</v>
      </c>
      <c r="E148" s="54"/>
      <c r="F148" s="55"/>
      <c r="G148" s="53" t="s">
        <v>23</v>
      </c>
      <c r="H148" s="53" t="str">
        <f>IF(D148="No","Pass", IF(G148="No","Fail","Pass"))</f>
        <v>Fail</v>
      </c>
      <c r="I148" s="47"/>
    </row>
    <row r="149" spans="1:9" ht="18" x14ac:dyDescent="0.25">
      <c r="A149" s="43"/>
      <c r="B149" s="48"/>
      <c r="C149" s="43"/>
      <c r="D149" s="49"/>
      <c r="E149" s="50"/>
      <c r="F149" s="51"/>
      <c r="G149" s="49"/>
      <c r="H149" s="49"/>
      <c r="I149" s="47"/>
    </row>
    <row r="150" spans="1:9" ht="18" x14ac:dyDescent="0.25">
      <c r="A150" s="43"/>
      <c r="B150" s="48" t="s">
        <v>237</v>
      </c>
      <c r="C150" s="43"/>
      <c r="D150" s="53" t="s">
        <v>22</v>
      </c>
      <c r="E150" s="54"/>
      <c r="F150" s="55"/>
      <c r="G150" s="53" t="s">
        <v>23</v>
      </c>
      <c r="H150" s="53" t="str">
        <f>IF(D150="No","Pass", IF(G150="No","Fail","Pass"))</f>
        <v>Fail</v>
      </c>
      <c r="I150" s="47"/>
    </row>
    <row r="151" spans="1:9" ht="18" x14ac:dyDescent="0.25">
      <c r="A151" s="43"/>
      <c r="B151" s="48"/>
      <c r="C151" s="43"/>
      <c r="D151" s="49"/>
      <c r="E151" s="50"/>
      <c r="F151" s="51"/>
      <c r="G151" s="49"/>
      <c r="H151" s="49"/>
      <c r="I151" s="47"/>
    </row>
    <row r="152" spans="1:9" ht="25.5" x14ac:dyDescent="0.25">
      <c r="A152" s="43"/>
      <c r="B152" s="48" t="s">
        <v>238</v>
      </c>
      <c r="C152" s="43"/>
      <c r="D152" s="53" t="s">
        <v>22</v>
      </c>
      <c r="E152" s="54"/>
      <c r="F152" s="55"/>
      <c r="G152" s="53" t="s">
        <v>23</v>
      </c>
      <c r="H152" s="53" t="str">
        <f>IF(D152="No","Pass", IF(G152="No","Fail","Pass"))</f>
        <v>Fail</v>
      </c>
      <c r="I152" s="47"/>
    </row>
    <row r="153" spans="1:9" ht="18" x14ac:dyDescent="0.25">
      <c r="A153" s="43"/>
      <c r="B153" s="48"/>
      <c r="C153" s="43"/>
      <c r="D153" s="49"/>
      <c r="E153" s="50"/>
      <c r="F153" s="51"/>
      <c r="G153" s="49"/>
      <c r="H153" s="49"/>
      <c r="I153" s="47"/>
    </row>
    <row r="154" spans="1:9" ht="18" x14ac:dyDescent="0.25">
      <c r="A154" s="43"/>
      <c r="B154" s="48" t="s">
        <v>106</v>
      </c>
      <c r="C154" s="43"/>
      <c r="D154" s="53" t="s">
        <v>22</v>
      </c>
      <c r="E154" s="54"/>
      <c r="F154" s="55"/>
      <c r="G154" s="53" t="s">
        <v>23</v>
      </c>
      <c r="H154" s="53" t="str">
        <f>IF(D154="No","Pass", IF(G154="No","Fail","Pass"))</f>
        <v>Fail</v>
      </c>
      <c r="I154" s="47"/>
    </row>
    <row r="155" spans="1:9" ht="18" x14ac:dyDescent="0.25">
      <c r="A155" s="43"/>
      <c r="B155" s="123"/>
      <c r="C155" s="123"/>
      <c r="D155" s="123"/>
      <c r="E155" s="123"/>
      <c r="F155" s="123"/>
      <c r="G155" s="123"/>
      <c r="H155" s="124"/>
      <c r="I155" s="47"/>
    </row>
    <row r="156" spans="1:9" ht="18" x14ac:dyDescent="0.25">
      <c r="A156" s="43"/>
      <c r="B156" s="130" t="s">
        <v>107</v>
      </c>
      <c r="C156" s="130"/>
      <c r="D156" s="130"/>
      <c r="E156" s="130"/>
      <c r="F156" s="130"/>
      <c r="G156" s="130"/>
      <c r="H156" s="130"/>
      <c r="I156" s="47"/>
    </row>
    <row r="157" spans="1:9" ht="18" x14ac:dyDescent="0.25">
      <c r="A157" s="43"/>
      <c r="B157" s="42" t="s">
        <v>108</v>
      </c>
      <c r="C157" s="43"/>
      <c r="D157" s="44" t="s">
        <v>22</v>
      </c>
      <c r="E157" s="45"/>
      <c r="F157" s="46"/>
      <c r="G157" s="44" t="s">
        <v>23</v>
      </c>
      <c r="H157" s="44" t="str">
        <f t="shared" ref="H157" si="37">IF(D157="No","Pass", IF(G157="No","Fail","Pass"))</f>
        <v>Fail</v>
      </c>
      <c r="I157" s="47"/>
    </row>
    <row r="158" spans="1:9" ht="18" x14ac:dyDescent="0.25">
      <c r="A158" s="43"/>
      <c r="B158" s="48"/>
      <c r="C158" s="43"/>
      <c r="D158" s="49"/>
      <c r="E158" s="50"/>
      <c r="F158" s="51"/>
      <c r="G158" s="49"/>
      <c r="H158" s="49"/>
      <c r="I158" s="47"/>
    </row>
    <row r="159" spans="1:9" ht="18" x14ac:dyDescent="0.25">
      <c r="A159" s="43"/>
      <c r="B159" s="48" t="s">
        <v>239</v>
      </c>
      <c r="C159" s="43"/>
      <c r="D159" s="53" t="s">
        <v>22</v>
      </c>
      <c r="E159" s="54"/>
      <c r="F159" s="55"/>
      <c r="G159" s="53" t="s">
        <v>23</v>
      </c>
      <c r="H159" s="53" t="str">
        <f t="shared" ref="H159" si="38">IF(D159="No","Pass", IF(G159="No","Fail","Pass"))</f>
        <v>Fail</v>
      </c>
      <c r="I159" s="47"/>
    </row>
    <row r="160" spans="1:9" ht="18" x14ac:dyDescent="0.25">
      <c r="A160" s="43"/>
      <c r="B160" s="48"/>
      <c r="C160" s="43"/>
      <c r="D160" s="49"/>
      <c r="E160" s="50"/>
      <c r="F160" s="51"/>
      <c r="G160" s="49"/>
      <c r="H160" s="49"/>
      <c r="I160" s="47"/>
    </row>
    <row r="161" spans="1:9" ht="18" x14ac:dyDescent="0.25">
      <c r="A161" s="43"/>
      <c r="B161" s="48" t="s">
        <v>109</v>
      </c>
      <c r="C161" s="43"/>
      <c r="D161" s="53" t="s">
        <v>22</v>
      </c>
      <c r="E161" s="54"/>
      <c r="F161" s="55"/>
      <c r="G161" s="53" t="s">
        <v>23</v>
      </c>
      <c r="H161" s="53" t="str">
        <f t="shared" ref="H161" si="39">IF(D161="No","Pass", IF(G161="No","Fail","Pass"))</f>
        <v>Fail</v>
      </c>
      <c r="I161" s="47"/>
    </row>
    <row r="162" spans="1:9" ht="18" x14ac:dyDescent="0.25">
      <c r="A162" s="43"/>
      <c r="B162" s="48"/>
      <c r="C162" s="43"/>
      <c r="D162" s="49"/>
      <c r="E162" s="50"/>
      <c r="F162" s="51"/>
      <c r="G162" s="49"/>
      <c r="H162" s="49"/>
      <c r="I162" s="47"/>
    </row>
    <row r="163" spans="1:9" ht="18" x14ac:dyDescent="0.25">
      <c r="A163" s="43"/>
      <c r="B163" s="48" t="s">
        <v>110</v>
      </c>
      <c r="C163" s="43"/>
      <c r="D163" s="53" t="s">
        <v>22</v>
      </c>
      <c r="E163" s="54"/>
      <c r="F163" s="55"/>
      <c r="G163" s="53" t="s">
        <v>23</v>
      </c>
      <c r="H163" s="53" t="str">
        <f t="shared" ref="H163" si="40">IF(D163="No","Pass", IF(G163="No","Fail","Pass"))</f>
        <v>Fail</v>
      </c>
      <c r="I163" s="47"/>
    </row>
    <row r="164" spans="1:9" ht="18" x14ac:dyDescent="0.25">
      <c r="A164" s="43"/>
      <c r="B164" s="48"/>
      <c r="C164" s="43"/>
      <c r="D164" s="49"/>
      <c r="E164" s="50"/>
      <c r="F164" s="51"/>
      <c r="G164" s="49"/>
      <c r="H164" s="49"/>
      <c r="I164" s="47"/>
    </row>
    <row r="165" spans="1:9" ht="18" x14ac:dyDescent="0.25">
      <c r="A165" s="43"/>
      <c r="B165" s="48" t="s">
        <v>111</v>
      </c>
      <c r="C165" s="43"/>
      <c r="D165" s="53" t="s">
        <v>22</v>
      </c>
      <c r="E165" s="54"/>
      <c r="F165" s="55"/>
      <c r="G165" s="53" t="s">
        <v>23</v>
      </c>
      <c r="H165" s="53" t="str">
        <f t="shared" ref="H165" si="41">IF(D165="No","Pass", IF(G165="No","Fail","Pass"))</f>
        <v>Fail</v>
      </c>
      <c r="I165" s="47"/>
    </row>
    <row r="166" spans="1:9" ht="18" x14ac:dyDescent="0.25">
      <c r="A166" s="43"/>
      <c r="B166" s="48"/>
      <c r="C166" s="43"/>
      <c r="D166" s="49"/>
      <c r="E166" s="50"/>
      <c r="F166" s="51"/>
      <c r="G166" s="49"/>
      <c r="H166" s="49"/>
      <c r="I166" s="47"/>
    </row>
    <row r="167" spans="1:9" ht="18" x14ac:dyDescent="0.25">
      <c r="A167" s="43"/>
      <c r="B167" s="48" t="s">
        <v>112</v>
      </c>
      <c r="C167" s="43"/>
      <c r="D167" s="53" t="s">
        <v>22</v>
      </c>
      <c r="E167" s="54"/>
      <c r="F167" s="55"/>
      <c r="G167" s="53" t="s">
        <v>23</v>
      </c>
      <c r="H167" s="53" t="str">
        <f t="shared" ref="H167" si="42">IF(D167="No","Pass", IF(G167="No","Fail","Pass"))</f>
        <v>Fail</v>
      </c>
      <c r="I167" s="47"/>
    </row>
    <row r="168" spans="1:9" ht="18" x14ac:dyDescent="0.25">
      <c r="A168" s="43"/>
      <c r="B168" s="48"/>
      <c r="C168" s="43"/>
      <c r="D168" s="49"/>
      <c r="E168" s="50"/>
      <c r="F168" s="51"/>
      <c r="G168" s="49"/>
      <c r="H168" s="49"/>
      <c r="I168" s="47"/>
    </row>
    <row r="169" spans="1:9" ht="18" x14ac:dyDescent="0.25">
      <c r="A169" s="43"/>
      <c r="B169" s="48" t="s">
        <v>113</v>
      </c>
      <c r="C169" s="43"/>
      <c r="D169" s="53" t="s">
        <v>22</v>
      </c>
      <c r="E169" s="54"/>
      <c r="F169" s="55"/>
      <c r="G169" s="53" t="s">
        <v>23</v>
      </c>
      <c r="H169" s="53" t="str">
        <f t="shared" ref="H169" si="43">IF(D169="No","Pass", IF(G169="No","Fail","Pass"))</f>
        <v>Fail</v>
      </c>
      <c r="I169" s="47"/>
    </row>
    <row r="170" spans="1:9" ht="18" x14ac:dyDescent="0.25">
      <c r="A170" s="43"/>
      <c r="B170" s="48"/>
      <c r="C170" s="43"/>
      <c r="D170" s="49"/>
      <c r="E170" s="50"/>
      <c r="F170" s="51"/>
      <c r="G170" s="49"/>
      <c r="H170" s="49"/>
      <c r="I170" s="47"/>
    </row>
    <row r="171" spans="1:9" ht="18" x14ac:dyDescent="0.25">
      <c r="A171" s="43"/>
      <c r="B171" s="48" t="s">
        <v>114</v>
      </c>
      <c r="C171" s="43"/>
      <c r="D171" s="53"/>
      <c r="E171" s="54"/>
      <c r="F171" s="55"/>
      <c r="G171" s="53"/>
      <c r="H171" s="53"/>
      <c r="I171" s="47"/>
    </row>
    <row r="172" spans="1:9" ht="18" x14ac:dyDescent="0.25">
      <c r="A172" s="43"/>
      <c r="B172" s="57" t="s">
        <v>115</v>
      </c>
      <c r="C172" s="43"/>
      <c r="D172" s="53" t="s">
        <v>22</v>
      </c>
      <c r="E172" s="54"/>
      <c r="F172" s="55"/>
      <c r="G172" s="53" t="s">
        <v>23</v>
      </c>
      <c r="H172" s="53" t="str">
        <f t="shared" ref="H172:H187" si="44">IF(D172="No","Pass", IF(G172="No","Fail","Pass"))</f>
        <v>Fail</v>
      </c>
      <c r="I172" s="47"/>
    </row>
    <row r="173" spans="1:9" ht="25.5" x14ac:dyDescent="0.25">
      <c r="A173" s="43"/>
      <c r="B173" s="57" t="s">
        <v>116</v>
      </c>
      <c r="C173" s="43"/>
      <c r="D173" s="53" t="s">
        <v>22</v>
      </c>
      <c r="E173" s="54"/>
      <c r="F173" s="55"/>
      <c r="G173" s="53" t="s">
        <v>23</v>
      </c>
      <c r="H173" s="53" t="str">
        <f t="shared" si="44"/>
        <v>Fail</v>
      </c>
      <c r="I173" s="47"/>
    </row>
    <row r="174" spans="1:9" ht="18" x14ac:dyDescent="0.25">
      <c r="A174" s="43"/>
      <c r="B174" s="57" t="s">
        <v>117</v>
      </c>
      <c r="C174" s="43"/>
      <c r="D174" s="53" t="s">
        <v>22</v>
      </c>
      <c r="E174" s="54"/>
      <c r="F174" s="55"/>
      <c r="G174" s="53" t="s">
        <v>23</v>
      </c>
      <c r="H174" s="53" t="str">
        <f t="shared" si="44"/>
        <v>Fail</v>
      </c>
      <c r="I174" s="47"/>
    </row>
    <row r="175" spans="1:9" ht="18" x14ac:dyDescent="0.25">
      <c r="A175" s="43"/>
      <c r="B175" s="57" t="s">
        <v>118</v>
      </c>
      <c r="C175" s="43"/>
      <c r="D175" s="53" t="s">
        <v>22</v>
      </c>
      <c r="E175" s="54"/>
      <c r="F175" s="55"/>
      <c r="G175" s="53" t="s">
        <v>23</v>
      </c>
      <c r="H175" s="53" t="str">
        <f t="shared" si="44"/>
        <v>Fail</v>
      </c>
      <c r="I175" s="47"/>
    </row>
    <row r="176" spans="1:9" ht="18" x14ac:dyDescent="0.25">
      <c r="A176" s="43"/>
      <c r="B176" s="57" t="s">
        <v>119</v>
      </c>
      <c r="C176" s="43"/>
      <c r="D176" s="53" t="s">
        <v>22</v>
      </c>
      <c r="E176" s="54"/>
      <c r="F176" s="55"/>
      <c r="G176" s="53" t="s">
        <v>23</v>
      </c>
      <c r="H176" s="53" t="str">
        <f t="shared" si="44"/>
        <v>Fail</v>
      </c>
      <c r="I176" s="47"/>
    </row>
    <row r="177" spans="1:9" ht="18" x14ac:dyDescent="0.25">
      <c r="A177" s="43"/>
      <c r="B177" s="57" t="s">
        <v>240</v>
      </c>
      <c r="C177" s="43"/>
      <c r="D177" s="53" t="s">
        <v>22</v>
      </c>
      <c r="E177" s="54"/>
      <c r="F177" s="55"/>
      <c r="G177" s="53" t="s">
        <v>23</v>
      </c>
      <c r="H177" s="53" t="str">
        <f t="shared" si="44"/>
        <v>Fail</v>
      </c>
      <c r="I177" s="47"/>
    </row>
    <row r="178" spans="1:9" ht="18" x14ac:dyDescent="0.25">
      <c r="A178" s="43"/>
      <c r="B178" s="57" t="s">
        <v>120</v>
      </c>
      <c r="C178" s="43"/>
      <c r="D178" s="53" t="s">
        <v>22</v>
      </c>
      <c r="E178" s="54"/>
      <c r="F178" s="55"/>
      <c r="G178" s="53" t="s">
        <v>23</v>
      </c>
      <c r="H178" s="53" t="str">
        <f t="shared" si="44"/>
        <v>Fail</v>
      </c>
      <c r="I178" s="47"/>
    </row>
    <row r="179" spans="1:9" ht="18" x14ac:dyDescent="0.25">
      <c r="A179" s="43"/>
      <c r="B179" s="57" t="s">
        <v>121</v>
      </c>
      <c r="C179" s="43"/>
      <c r="D179" s="53" t="s">
        <v>22</v>
      </c>
      <c r="E179" s="54"/>
      <c r="F179" s="55"/>
      <c r="G179" s="53" t="s">
        <v>23</v>
      </c>
      <c r="H179" s="53" t="str">
        <f t="shared" si="44"/>
        <v>Fail</v>
      </c>
      <c r="I179" s="47"/>
    </row>
    <row r="180" spans="1:9" ht="18" x14ac:dyDescent="0.25">
      <c r="A180" s="43"/>
      <c r="B180" s="57" t="s">
        <v>122</v>
      </c>
      <c r="C180" s="43"/>
      <c r="D180" s="53" t="s">
        <v>22</v>
      </c>
      <c r="E180" s="54"/>
      <c r="F180" s="55"/>
      <c r="G180" s="53" t="s">
        <v>23</v>
      </c>
      <c r="H180" s="53" t="str">
        <f t="shared" si="44"/>
        <v>Fail</v>
      </c>
      <c r="I180" s="47"/>
    </row>
    <row r="181" spans="1:9" ht="18" x14ac:dyDescent="0.25">
      <c r="A181" s="43"/>
      <c r="B181" s="57" t="s">
        <v>123</v>
      </c>
      <c r="C181" s="43"/>
      <c r="D181" s="53" t="s">
        <v>22</v>
      </c>
      <c r="E181" s="54"/>
      <c r="F181" s="55"/>
      <c r="G181" s="53" t="s">
        <v>23</v>
      </c>
      <c r="H181" s="53" t="str">
        <f t="shared" si="44"/>
        <v>Fail</v>
      </c>
      <c r="I181" s="47"/>
    </row>
    <row r="182" spans="1:9" ht="25.5" x14ac:dyDescent="0.25">
      <c r="A182" s="43"/>
      <c r="B182" s="57" t="s">
        <v>124</v>
      </c>
      <c r="C182" s="43"/>
      <c r="D182" s="53" t="s">
        <v>22</v>
      </c>
      <c r="E182" s="54"/>
      <c r="F182" s="55"/>
      <c r="G182" s="53" t="s">
        <v>23</v>
      </c>
      <c r="H182" s="53" t="str">
        <f t="shared" si="44"/>
        <v>Fail</v>
      </c>
      <c r="I182" s="47"/>
    </row>
    <row r="183" spans="1:9" ht="18" x14ac:dyDescent="0.25">
      <c r="A183" s="43"/>
      <c r="B183" s="57" t="s">
        <v>125</v>
      </c>
      <c r="C183" s="43"/>
      <c r="D183" s="53" t="s">
        <v>22</v>
      </c>
      <c r="E183" s="54"/>
      <c r="F183" s="55"/>
      <c r="G183" s="53" t="s">
        <v>23</v>
      </c>
      <c r="H183" s="53" t="str">
        <f t="shared" si="44"/>
        <v>Fail</v>
      </c>
      <c r="I183" s="47"/>
    </row>
    <row r="184" spans="1:9" ht="18" x14ac:dyDescent="0.25">
      <c r="A184" s="43"/>
      <c r="B184" s="57" t="s">
        <v>126</v>
      </c>
      <c r="C184" s="43"/>
      <c r="D184" s="53" t="s">
        <v>22</v>
      </c>
      <c r="E184" s="54"/>
      <c r="F184" s="55"/>
      <c r="G184" s="53" t="s">
        <v>23</v>
      </c>
      <c r="H184" s="53" t="str">
        <f t="shared" si="44"/>
        <v>Fail</v>
      </c>
      <c r="I184" s="47"/>
    </row>
    <row r="185" spans="1:9" ht="18" x14ac:dyDescent="0.25">
      <c r="A185" s="43"/>
      <c r="B185" s="57" t="s">
        <v>127</v>
      </c>
      <c r="C185" s="43"/>
      <c r="D185" s="53" t="s">
        <v>22</v>
      </c>
      <c r="E185" s="54"/>
      <c r="F185" s="55"/>
      <c r="G185" s="53" t="s">
        <v>23</v>
      </c>
      <c r="H185" s="53" t="str">
        <f t="shared" si="44"/>
        <v>Fail</v>
      </c>
      <c r="I185" s="47"/>
    </row>
    <row r="186" spans="1:9" ht="25.5" x14ac:dyDescent="0.25">
      <c r="A186" s="43"/>
      <c r="B186" s="57" t="s">
        <v>128</v>
      </c>
      <c r="C186" s="43"/>
      <c r="D186" s="53" t="s">
        <v>22</v>
      </c>
      <c r="E186" s="54"/>
      <c r="F186" s="55"/>
      <c r="G186" s="53" t="s">
        <v>23</v>
      </c>
      <c r="H186" s="53" t="str">
        <f t="shared" si="44"/>
        <v>Fail</v>
      </c>
      <c r="I186" s="47"/>
    </row>
    <row r="187" spans="1:9" ht="18" x14ac:dyDescent="0.25">
      <c r="A187" s="43"/>
      <c r="B187" s="57" t="s">
        <v>129</v>
      </c>
      <c r="C187" s="43"/>
      <c r="D187" s="53" t="s">
        <v>22</v>
      </c>
      <c r="E187" s="54"/>
      <c r="F187" s="55"/>
      <c r="G187" s="53" t="s">
        <v>23</v>
      </c>
      <c r="H187" s="53" t="str">
        <f t="shared" si="44"/>
        <v>Fail</v>
      </c>
      <c r="I187" s="47"/>
    </row>
    <row r="188" spans="1:9" ht="18" x14ac:dyDescent="0.25">
      <c r="A188" s="43"/>
      <c r="B188" s="48"/>
      <c r="C188" s="43"/>
      <c r="D188" s="49"/>
      <c r="E188" s="50"/>
      <c r="F188" s="51"/>
      <c r="G188" s="49"/>
      <c r="H188" s="49"/>
      <c r="I188" s="47"/>
    </row>
    <row r="189" spans="1:9" ht="18" x14ac:dyDescent="0.25">
      <c r="A189" s="43"/>
      <c r="B189" s="48" t="s">
        <v>130</v>
      </c>
      <c r="C189" s="43"/>
      <c r="D189" s="53" t="s">
        <v>22</v>
      </c>
      <c r="E189" s="54"/>
      <c r="F189" s="55"/>
      <c r="G189" s="53" t="s">
        <v>23</v>
      </c>
      <c r="H189" s="53" t="str">
        <f t="shared" ref="H189" si="45">IF(D189="No","Pass", IF(G189="No","Fail","Pass"))</f>
        <v>Fail</v>
      </c>
      <c r="I189" s="47"/>
    </row>
    <row r="190" spans="1:9" ht="18" x14ac:dyDescent="0.25">
      <c r="A190" s="43"/>
      <c r="B190" s="48"/>
      <c r="C190" s="43"/>
      <c r="D190" s="49"/>
      <c r="E190" s="50"/>
      <c r="F190" s="51"/>
      <c r="G190" s="49"/>
      <c r="H190" s="49"/>
      <c r="I190" s="47"/>
    </row>
    <row r="191" spans="1:9" ht="18" x14ac:dyDescent="0.25">
      <c r="A191" s="43"/>
      <c r="B191" s="48" t="s">
        <v>131</v>
      </c>
      <c r="C191" s="43"/>
      <c r="D191" s="53" t="s">
        <v>22</v>
      </c>
      <c r="E191" s="54"/>
      <c r="F191" s="55"/>
      <c r="G191" s="53" t="s">
        <v>23</v>
      </c>
      <c r="H191" s="53" t="str">
        <f t="shared" ref="H191" si="46">IF(D191="No","Pass", IF(G191="No","Fail","Pass"))</f>
        <v>Fail</v>
      </c>
      <c r="I191" s="47"/>
    </row>
    <row r="192" spans="1:9" ht="18" x14ac:dyDescent="0.25">
      <c r="A192" s="43"/>
      <c r="B192" s="48"/>
      <c r="C192" s="43"/>
      <c r="D192" s="49"/>
      <c r="E192" s="50"/>
      <c r="F192" s="51"/>
      <c r="G192" s="49"/>
      <c r="H192" s="49"/>
      <c r="I192" s="47"/>
    </row>
    <row r="193" spans="1:9" ht="25.5" x14ac:dyDescent="0.25">
      <c r="A193" s="43"/>
      <c r="B193" s="48" t="s">
        <v>132</v>
      </c>
      <c r="C193" s="43"/>
      <c r="D193" s="53" t="s">
        <v>22</v>
      </c>
      <c r="E193" s="54"/>
      <c r="F193" s="55"/>
      <c r="G193" s="53" t="s">
        <v>23</v>
      </c>
      <c r="H193" s="53" t="str">
        <f t="shared" ref="H193" si="47">IF(D193="No","Pass", IF(G193="No","Fail","Pass"))</f>
        <v>Fail</v>
      </c>
      <c r="I193" s="47"/>
    </row>
    <row r="194" spans="1:9" ht="18" x14ac:dyDescent="0.25">
      <c r="A194" s="43"/>
      <c r="B194" s="48"/>
      <c r="C194" s="43"/>
      <c r="D194" s="49"/>
      <c r="E194" s="50"/>
      <c r="F194" s="51"/>
      <c r="G194" s="49"/>
      <c r="H194" s="49"/>
      <c r="I194" s="47"/>
    </row>
    <row r="195" spans="1:9" ht="18" x14ac:dyDescent="0.25">
      <c r="A195" s="43"/>
      <c r="B195" s="48" t="s">
        <v>133</v>
      </c>
      <c r="C195" s="43"/>
      <c r="D195" s="53" t="s">
        <v>22</v>
      </c>
      <c r="E195" s="54"/>
      <c r="F195" s="55"/>
      <c r="G195" s="53" t="s">
        <v>23</v>
      </c>
      <c r="H195" s="53" t="str">
        <f t="shared" ref="H195" si="48">IF(D195="No","Pass", IF(G195="No","Fail","Pass"))</f>
        <v>Fail</v>
      </c>
      <c r="I195" s="47"/>
    </row>
    <row r="196" spans="1:9" ht="18" x14ac:dyDescent="0.25">
      <c r="A196" s="43"/>
      <c r="B196" s="48"/>
      <c r="C196" s="43"/>
      <c r="D196" s="49"/>
      <c r="E196" s="50"/>
      <c r="F196" s="51"/>
      <c r="G196" s="49"/>
      <c r="H196" s="49"/>
      <c r="I196" s="47"/>
    </row>
    <row r="197" spans="1:9" ht="18" x14ac:dyDescent="0.25">
      <c r="A197" s="43"/>
      <c r="B197" s="48" t="s">
        <v>134</v>
      </c>
      <c r="C197" s="43"/>
      <c r="D197" s="53" t="s">
        <v>22</v>
      </c>
      <c r="E197" s="54"/>
      <c r="F197" s="55"/>
      <c r="G197" s="53" t="s">
        <v>23</v>
      </c>
      <c r="H197" s="53" t="str">
        <f t="shared" ref="H197" si="49">IF(D197="No","Pass", IF(G197="No","Fail","Pass"))</f>
        <v>Fail</v>
      </c>
      <c r="I197" s="47"/>
    </row>
    <row r="198" spans="1:9" ht="18" x14ac:dyDescent="0.25">
      <c r="A198" s="43"/>
      <c r="B198" s="48"/>
      <c r="C198" s="43"/>
      <c r="D198" s="49"/>
      <c r="E198" s="50"/>
      <c r="F198" s="51"/>
      <c r="G198" s="49"/>
      <c r="H198" s="49"/>
      <c r="I198" s="47"/>
    </row>
    <row r="199" spans="1:9" ht="76.5" x14ac:dyDescent="0.25">
      <c r="A199" s="43"/>
      <c r="B199" s="48" t="s">
        <v>135</v>
      </c>
      <c r="C199" s="43"/>
      <c r="D199" s="53" t="s">
        <v>22</v>
      </c>
      <c r="E199" s="54"/>
      <c r="F199" s="55"/>
      <c r="G199" s="53" t="s">
        <v>23</v>
      </c>
      <c r="H199" s="53" t="str">
        <f t="shared" ref="H199" si="50">IF(D199="No","Pass", IF(G199="No","Fail","Pass"))</f>
        <v>Fail</v>
      </c>
      <c r="I199" s="47"/>
    </row>
    <row r="200" spans="1:9" ht="18" x14ac:dyDescent="0.25">
      <c r="A200" s="43"/>
      <c r="B200" s="48"/>
      <c r="C200" s="43"/>
      <c r="D200" s="49"/>
      <c r="E200" s="50"/>
      <c r="F200" s="51"/>
      <c r="G200" s="49"/>
      <c r="H200" s="49"/>
      <c r="I200" s="47"/>
    </row>
    <row r="201" spans="1:9" ht="18" x14ac:dyDescent="0.25">
      <c r="A201" s="43"/>
      <c r="B201" s="48" t="s">
        <v>136</v>
      </c>
      <c r="C201" s="43"/>
      <c r="D201" s="53" t="s">
        <v>22</v>
      </c>
      <c r="E201" s="54"/>
      <c r="F201" s="55"/>
      <c r="G201" s="53" t="s">
        <v>23</v>
      </c>
      <c r="H201" s="53" t="str">
        <f t="shared" ref="H201" si="51">IF(D201="No","Pass", IF(G201="No","Fail","Pass"))</f>
        <v>Fail</v>
      </c>
      <c r="I201" s="47"/>
    </row>
    <row r="202" spans="1:9" ht="18" x14ac:dyDescent="0.25">
      <c r="A202" s="43"/>
      <c r="B202" s="48"/>
      <c r="C202" s="43"/>
      <c r="D202" s="49"/>
      <c r="E202" s="50"/>
      <c r="F202" s="51"/>
      <c r="G202" s="49"/>
      <c r="H202" s="49"/>
      <c r="I202" s="47"/>
    </row>
    <row r="203" spans="1:9" ht="18" x14ac:dyDescent="0.25">
      <c r="A203" s="43"/>
      <c r="B203" s="48" t="s">
        <v>137</v>
      </c>
      <c r="C203" s="43"/>
      <c r="D203" s="53" t="s">
        <v>22</v>
      </c>
      <c r="E203" s="54"/>
      <c r="F203" s="55"/>
      <c r="G203" s="53" t="s">
        <v>23</v>
      </c>
      <c r="H203" s="53" t="str">
        <f t="shared" ref="H203" si="52">IF(D203="No","Pass", IF(G203="No","Fail","Pass"))</f>
        <v>Fail</v>
      </c>
      <c r="I203" s="47"/>
    </row>
    <row r="204" spans="1:9" ht="18" x14ac:dyDescent="0.25">
      <c r="A204" s="43"/>
      <c r="B204" s="48"/>
      <c r="C204" s="43"/>
      <c r="D204" s="49"/>
      <c r="E204" s="50"/>
      <c r="F204" s="51"/>
      <c r="G204" s="49"/>
      <c r="H204" s="49"/>
      <c r="I204" s="47"/>
    </row>
    <row r="205" spans="1:9" ht="38.25" x14ac:dyDescent="0.25">
      <c r="A205" s="43"/>
      <c r="B205" s="48" t="s">
        <v>138</v>
      </c>
      <c r="C205" s="43"/>
      <c r="D205" s="53" t="s">
        <v>22</v>
      </c>
      <c r="E205" s="54"/>
      <c r="F205" s="55"/>
      <c r="G205" s="53" t="s">
        <v>23</v>
      </c>
      <c r="H205" s="53" t="str">
        <f t="shared" ref="H205" si="53">IF(D205="No","Pass", IF(G205="No","Fail","Pass"))</f>
        <v>Fail</v>
      </c>
      <c r="I205" s="47"/>
    </row>
    <row r="206" spans="1:9" ht="18" x14ac:dyDescent="0.25">
      <c r="A206" s="43"/>
      <c r="B206" s="48"/>
      <c r="C206" s="43"/>
      <c r="D206" s="49"/>
      <c r="E206" s="50"/>
      <c r="F206" s="51"/>
      <c r="G206" s="49"/>
      <c r="H206" s="49"/>
      <c r="I206" s="47"/>
    </row>
    <row r="207" spans="1:9" ht="25.5" x14ac:dyDescent="0.25">
      <c r="A207" s="43"/>
      <c r="B207" s="48" t="s">
        <v>139</v>
      </c>
      <c r="C207" s="43"/>
      <c r="D207" s="53" t="s">
        <v>22</v>
      </c>
      <c r="E207" s="54"/>
      <c r="F207" s="55"/>
      <c r="G207" s="53" t="s">
        <v>23</v>
      </c>
      <c r="H207" s="53" t="str">
        <f t="shared" ref="H207" si="54">IF(D207="No","Pass", IF(G207="No","Fail","Pass"))</f>
        <v>Fail</v>
      </c>
      <c r="I207" s="47"/>
    </row>
    <row r="208" spans="1:9" ht="18" x14ac:dyDescent="0.25">
      <c r="A208" s="43"/>
      <c r="B208" s="48"/>
      <c r="C208" s="43"/>
      <c r="D208" s="49"/>
      <c r="E208" s="50"/>
      <c r="F208" s="51"/>
      <c r="G208" s="49"/>
      <c r="H208" s="49"/>
      <c r="I208" s="47"/>
    </row>
    <row r="209" spans="1:9" ht="18" x14ac:dyDescent="0.25">
      <c r="A209" s="43"/>
      <c r="B209" s="48" t="s">
        <v>140</v>
      </c>
      <c r="C209" s="43"/>
      <c r="D209" s="53" t="s">
        <v>22</v>
      </c>
      <c r="E209" s="54"/>
      <c r="F209" s="55"/>
      <c r="G209" s="53" t="s">
        <v>23</v>
      </c>
      <c r="H209" s="53" t="str">
        <f t="shared" ref="H209" si="55">IF(D209="No","Pass", IF(G209="No","Fail","Pass"))</f>
        <v>Fail</v>
      </c>
      <c r="I209" s="47"/>
    </row>
    <row r="210" spans="1:9" ht="18" x14ac:dyDescent="0.25">
      <c r="A210" s="43"/>
      <c r="B210" s="48"/>
      <c r="C210" s="43"/>
      <c r="D210" s="49"/>
      <c r="E210" s="50"/>
      <c r="F210" s="51"/>
      <c r="G210" s="49"/>
      <c r="H210" s="49"/>
      <c r="I210" s="47"/>
    </row>
    <row r="211" spans="1:9" ht="25.5" x14ac:dyDescent="0.25">
      <c r="A211" s="43"/>
      <c r="B211" s="48" t="s">
        <v>141</v>
      </c>
      <c r="C211" s="43"/>
      <c r="D211" s="53" t="s">
        <v>22</v>
      </c>
      <c r="E211" s="54"/>
      <c r="F211" s="55"/>
      <c r="G211" s="53" t="s">
        <v>23</v>
      </c>
      <c r="H211" s="53" t="str">
        <f t="shared" ref="H211" si="56">IF(D211="No","Pass", IF(G211="No","Fail","Pass"))</f>
        <v>Fail</v>
      </c>
      <c r="I211" s="47"/>
    </row>
    <row r="212" spans="1:9" ht="18" x14ac:dyDescent="0.25">
      <c r="A212" s="43"/>
      <c r="B212" s="48"/>
      <c r="C212" s="43"/>
      <c r="D212" s="49"/>
      <c r="E212" s="50"/>
      <c r="F212" s="51"/>
      <c r="G212" s="49"/>
      <c r="H212" s="49"/>
      <c r="I212" s="47"/>
    </row>
    <row r="213" spans="1:9" ht="38.25" x14ac:dyDescent="0.25">
      <c r="A213" s="43"/>
      <c r="B213" s="48" t="s">
        <v>142</v>
      </c>
      <c r="C213" s="43"/>
      <c r="D213" s="53" t="s">
        <v>22</v>
      </c>
      <c r="E213" s="54"/>
      <c r="F213" s="55"/>
      <c r="G213" s="53" t="s">
        <v>23</v>
      </c>
      <c r="H213" s="53" t="str">
        <f t="shared" ref="H213" si="57">IF(D213="No","Pass", IF(G213="No","Fail","Pass"))</f>
        <v>Fail</v>
      </c>
      <c r="I213" s="47"/>
    </row>
    <row r="214" spans="1:9" ht="18" x14ac:dyDescent="0.25">
      <c r="A214" s="43"/>
      <c r="B214" s="48"/>
      <c r="C214" s="43"/>
      <c r="D214" s="49"/>
      <c r="E214" s="50"/>
      <c r="F214" s="51"/>
      <c r="G214" s="49"/>
      <c r="H214" s="49"/>
      <c r="I214" s="47"/>
    </row>
    <row r="215" spans="1:9" ht="25.5" x14ac:dyDescent="0.25">
      <c r="A215" s="43"/>
      <c r="B215" s="48" t="s">
        <v>143</v>
      </c>
      <c r="C215" s="43"/>
      <c r="D215" s="53" t="s">
        <v>22</v>
      </c>
      <c r="E215" s="54"/>
      <c r="F215" s="55"/>
      <c r="G215" s="53" t="s">
        <v>23</v>
      </c>
      <c r="H215" s="53" t="str">
        <f t="shared" ref="H215" si="58">IF(D215="No","Pass", IF(G215="No","Fail","Pass"))</f>
        <v>Fail</v>
      </c>
      <c r="I215" s="47"/>
    </row>
    <row r="216" spans="1:9" ht="18" x14ac:dyDescent="0.25">
      <c r="A216" s="43"/>
      <c r="B216" s="123"/>
      <c r="C216" s="123"/>
      <c r="D216" s="123"/>
      <c r="E216" s="123"/>
      <c r="F216" s="123"/>
      <c r="G216" s="123"/>
      <c r="H216" s="124"/>
      <c r="I216" s="47"/>
    </row>
    <row r="217" spans="1:9" ht="18" x14ac:dyDescent="0.25">
      <c r="A217" s="43"/>
      <c r="B217" s="130" t="s">
        <v>144</v>
      </c>
      <c r="C217" s="130"/>
      <c r="D217" s="130"/>
      <c r="E217" s="130"/>
      <c r="F217" s="130"/>
      <c r="G217" s="130"/>
      <c r="H217" s="130"/>
      <c r="I217" s="47"/>
    </row>
    <row r="218" spans="1:9" ht="25.5" x14ac:dyDescent="0.25">
      <c r="A218" s="43"/>
      <c r="B218" s="42" t="s">
        <v>145</v>
      </c>
      <c r="C218" s="43"/>
      <c r="D218" s="44" t="s">
        <v>22</v>
      </c>
      <c r="E218" s="45"/>
      <c r="F218" s="46"/>
      <c r="G218" s="44" t="s">
        <v>23</v>
      </c>
      <c r="H218" s="44" t="str">
        <f t="shared" ref="H218" si="59">IF(D218="No","Pass", IF(G218="No","Fail","Pass"))</f>
        <v>Fail</v>
      </c>
      <c r="I218" s="47"/>
    </row>
    <row r="219" spans="1:9" ht="18" x14ac:dyDescent="0.25">
      <c r="A219" s="43"/>
      <c r="B219" s="48"/>
      <c r="C219" s="43"/>
      <c r="D219" s="49"/>
      <c r="E219" s="50"/>
      <c r="F219" s="51"/>
      <c r="G219" s="49"/>
      <c r="H219" s="49"/>
      <c r="I219" s="47"/>
    </row>
    <row r="220" spans="1:9" ht="38.25" x14ac:dyDescent="0.25">
      <c r="A220" s="43"/>
      <c r="B220" s="42" t="s">
        <v>146</v>
      </c>
      <c r="C220" s="43"/>
      <c r="D220" s="44" t="s">
        <v>22</v>
      </c>
      <c r="E220" s="45"/>
      <c r="F220" s="46"/>
      <c r="G220" s="44" t="s">
        <v>23</v>
      </c>
      <c r="H220" s="44" t="str">
        <f t="shared" ref="H220" si="60">IF(D220="No","Pass", IF(G220="No","Fail","Pass"))</f>
        <v>Fail</v>
      </c>
      <c r="I220" s="47"/>
    </row>
    <row r="221" spans="1:9" ht="18" x14ac:dyDescent="0.25">
      <c r="A221" s="43"/>
      <c r="B221" s="48"/>
      <c r="C221" s="43"/>
      <c r="D221" s="49"/>
      <c r="E221" s="50"/>
      <c r="F221" s="51"/>
      <c r="G221" s="49"/>
      <c r="H221" s="49"/>
      <c r="I221" s="47"/>
    </row>
    <row r="222" spans="1:9" ht="25.5" x14ac:dyDescent="0.25">
      <c r="A222" s="43"/>
      <c r="B222" s="42" t="s">
        <v>147</v>
      </c>
      <c r="C222" s="43"/>
      <c r="D222" s="44" t="s">
        <v>22</v>
      </c>
      <c r="E222" s="45"/>
      <c r="F222" s="46"/>
      <c r="G222" s="44" t="s">
        <v>23</v>
      </c>
      <c r="H222" s="44" t="str">
        <f t="shared" ref="H222" si="61">IF(D222="No","Pass", IF(G222="No","Fail","Pass"))</f>
        <v>Fail</v>
      </c>
      <c r="I222" s="47"/>
    </row>
    <row r="223" spans="1:9" ht="18" x14ac:dyDescent="0.25">
      <c r="A223" s="43"/>
      <c r="B223" s="48"/>
      <c r="C223" s="43"/>
      <c r="D223" s="49"/>
      <c r="E223" s="50"/>
      <c r="F223" s="51"/>
      <c r="G223" s="49"/>
      <c r="H223" s="49"/>
      <c r="I223" s="47"/>
    </row>
    <row r="224" spans="1:9" ht="25.5" x14ac:dyDescent="0.25">
      <c r="A224" s="43"/>
      <c r="B224" s="42" t="s">
        <v>148</v>
      </c>
      <c r="C224" s="43"/>
      <c r="D224" s="44" t="s">
        <v>22</v>
      </c>
      <c r="E224" s="45"/>
      <c r="F224" s="46"/>
      <c r="G224" s="44" t="s">
        <v>23</v>
      </c>
      <c r="H224" s="44" t="str">
        <f t="shared" ref="H224" si="62">IF(D224="No","Pass", IF(G224="No","Fail","Pass"))</f>
        <v>Fail</v>
      </c>
      <c r="I224" s="47"/>
    </row>
    <row r="225" spans="1:9" ht="18" x14ac:dyDescent="0.25">
      <c r="A225" s="43"/>
      <c r="B225" s="48"/>
      <c r="C225" s="43"/>
      <c r="D225" s="49"/>
      <c r="E225" s="50"/>
      <c r="F225" s="51"/>
      <c r="G225" s="49"/>
      <c r="H225" s="49"/>
      <c r="I225" s="47"/>
    </row>
    <row r="226" spans="1:9" ht="18" x14ac:dyDescent="0.25">
      <c r="A226" s="43"/>
      <c r="B226" s="42" t="s">
        <v>250</v>
      </c>
      <c r="C226" s="43"/>
      <c r="D226" s="44" t="s">
        <v>22</v>
      </c>
      <c r="E226" s="45"/>
      <c r="F226" s="46"/>
      <c r="G226" s="44" t="s">
        <v>23</v>
      </c>
      <c r="H226" s="44" t="str">
        <f t="shared" ref="H226" si="63">IF(D226="No","Pass", IF(G226="No","Fail","Pass"))</f>
        <v>Fail</v>
      </c>
      <c r="I226" s="47"/>
    </row>
    <row r="227" spans="1:9" ht="18" x14ac:dyDescent="0.25">
      <c r="A227" s="43"/>
      <c r="B227" s="48"/>
      <c r="C227" s="43"/>
      <c r="D227" s="49"/>
      <c r="E227" s="50"/>
      <c r="F227" s="51"/>
      <c r="G227" s="49"/>
      <c r="H227" s="49"/>
      <c r="I227" s="47"/>
    </row>
    <row r="228" spans="1:9" ht="25.5" x14ac:dyDescent="0.25">
      <c r="A228" s="43"/>
      <c r="B228" s="42" t="s">
        <v>149</v>
      </c>
      <c r="C228" s="43"/>
      <c r="D228" s="44" t="s">
        <v>22</v>
      </c>
      <c r="E228" s="45"/>
      <c r="F228" s="46"/>
      <c r="G228" s="44" t="s">
        <v>23</v>
      </c>
      <c r="H228" s="44" t="str">
        <f t="shared" ref="H228" si="64">IF(D228="No","Pass", IF(G228="No","Fail","Pass"))</f>
        <v>Fail</v>
      </c>
      <c r="I228" s="47"/>
    </row>
    <row r="229" spans="1:9" ht="18" x14ac:dyDescent="0.25">
      <c r="A229" s="43"/>
      <c r="B229" s="48"/>
      <c r="C229" s="43"/>
      <c r="D229" s="49"/>
      <c r="E229" s="50"/>
      <c r="F229" s="51"/>
      <c r="G229" s="49"/>
      <c r="H229" s="49"/>
      <c r="I229" s="47"/>
    </row>
    <row r="230" spans="1:9" ht="18" x14ac:dyDescent="0.25">
      <c r="A230" s="43"/>
      <c r="B230" s="48" t="s">
        <v>150</v>
      </c>
      <c r="C230" s="43"/>
      <c r="D230" s="53" t="s">
        <v>22</v>
      </c>
      <c r="E230" s="54"/>
      <c r="F230" s="55"/>
      <c r="G230" s="53" t="s">
        <v>23</v>
      </c>
      <c r="H230" s="53" t="str">
        <f t="shared" ref="H230" si="65">IF(D230="No","Pass", IF(G230="No","Fail","Pass"))</f>
        <v>Fail</v>
      </c>
      <c r="I230" s="47"/>
    </row>
    <row r="231" spans="1:9" ht="18" x14ac:dyDescent="0.25">
      <c r="A231" s="43"/>
      <c r="B231" s="48"/>
      <c r="C231" s="43"/>
      <c r="D231" s="49"/>
      <c r="E231" s="50"/>
      <c r="F231" s="51"/>
      <c r="G231" s="49"/>
      <c r="H231" s="49"/>
      <c r="I231" s="47"/>
    </row>
    <row r="232" spans="1:9" ht="25.5" x14ac:dyDescent="0.25">
      <c r="A232" s="43"/>
      <c r="B232" s="48" t="s">
        <v>151</v>
      </c>
      <c r="C232" s="43"/>
      <c r="D232" s="53" t="s">
        <v>22</v>
      </c>
      <c r="E232" s="54"/>
      <c r="F232" s="55"/>
      <c r="G232" s="53" t="s">
        <v>23</v>
      </c>
      <c r="H232" s="53" t="str">
        <f t="shared" ref="H232" si="66">IF(D232="No","Pass", IF(G232="No","Fail","Pass"))</f>
        <v>Fail</v>
      </c>
      <c r="I232" s="47"/>
    </row>
    <row r="233" spans="1:9" ht="18" x14ac:dyDescent="0.25">
      <c r="A233" s="43"/>
      <c r="B233" s="48"/>
      <c r="C233" s="43"/>
      <c r="D233" s="49"/>
      <c r="E233" s="50"/>
      <c r="F233" s="51"/>
      <c r="G233" s="49"/>
      <c r="H233" s="49"/>
      <c r="I233" s="47"/>
    </row>
    <row r="234" spans="1:9" ht="18" x14ac:dyDescent="0.25">
      <c r="A234" s="43"/>
      <c r="B234" s="48" t="s">
        <v>152</v>
      </c>
      <c r="C234" s="43"/>
      <c r="D234" s="53" t="s">
        <v>22</v>
      </c>
      <c r="E234" s="54"/>
      <c r="F234" s="55"/>
      <c r="G234" s="53" t="s">
        <v>23</v>
      </c>
      <c r="H234" s="53" t="str">
        <f t="shared" ref="H234" si="67">IF(D234="No","Pass", IF(G234="No","Fail","Pass"))</f>
        <v>Fail</v>
      </c>
      <c r="I234" s="47"/>
    </row>
    <row r="235" spans="1:9" ht="18" x14ac:dyDescent="0.25">
      <c r="A235" s="43"/>
      <c r="B235" s="48"/>
      <c r="C235" s="43"/>
      <c r="D235" s="49"/>
      <c r="E235" s="50"/>
      <c r="F235" s="51"/>
      <c r="G235" s="49"/>
      <c r="H235" s="49"/>
      <c r="I235" s="47"/>
    </row>
    <row r="236" spans="1:9" ht="25.5" x14ac:dyDescent="0.25">
      <c r="A236" s="43"/>
      <c r="B236" s="48" t="s">
        <v>153</v>
      </c>
      <c r="C236" s="43"/>
      <c r="D236" s="53" t="s">
        <v>22</v>
      </c>
      <c r="E236" s="54"/>
      <c r="F236" s="55"/>
      <c r="G236" s="53" t="s">
        <v>23</v>
      </c>
      <c r="H236" s="53" t="str">
        <f t="shared" ref="H236" si="68">IF(D236="No","Pass", IF(G236="No","Fail","Pass"))</f>
        <v>Fail</v>
      </c>
      <c r="I236" s="47"/>
    </row>
    <row r="237" spans="1:9" ht="18" x14ac:dyDescent="0.25">
      <c r="A237" s="43"/>
      <c r="B237" s="48"/>
      <c r="C237" s="43"/>
      <c r="D237" s="49"/>
      <c r="E237" s="50"/>
      <c r="F237" s="51"/>
      <c r="G237" s="49"/>
      <c r="H237" s="49"/>
      <c r="I237" s="47"/>
    </row>
    <row r="238" spans="1:9" ht="25.5" x14ac:dyDescent="0.25">
      <c r="A238" s="43"/>
      <c r="B238" s="48" t="s">
        <v>154</v>
      </c>
      <c r="C238" s="43"/>
      <c r="D238" s="53" t="s">
        <v>22</v>
      </c>
      <c r="E238" s="54"/>
      <c r="F238" s="55"/>
      <c r="G238" s="53" t="s">
        <v>23</v>
      </c>
      <c r="H238" s="53" t="str">
        <f t="shared" ref="H238" si="69">IF(D238="No","Pass", IF(G238="No","Fail","Pass"))</f>
        <v>Fail</v>
      </c>
      <c r="I238" s="47"/>
    </row>
    <row r="239" spans="1:9" ht="18" x14ac:dyDescent="0.25">
      <c r="A239" s="43"/>
      <c r="B239" s="48"/>
      <c r="C239" s="43"/>
      <c r="D239" s="49"/>
      <c r="E239" s="50"/>
      <c r="F239" s="51"/>
      <c r="G239" s="49"/>
      <c r="H239" s="49"/>
      <c r="I239" s="47"/>
    </row>
    <row r="240" spans="1:9" ht="25.5" x14ac:dyDescent="0.25">
      <c r="A240" s="43"/>
      <c r="B240" s="48" t="s">
        <v>155</v>
      </c>
      <c r="C240" s="43"/>
      <c r="D240" s="53" t="s">
        <v>22</v>
      </c>
      <c r="E240" s="54"/>
      <c r="F240" s="55"/>
      <c r="G240" s="53" t="s">
        <v>23</v>
      </c>
      <c r="H240" s="53" t="str">
        <f t="shared" ref="H240" si="70">IF(D240="No","Pass", IF(G240="No","Fail","Pass"))</f>
        <v>Fail</v>
      </c>
      <c r="I240" s="47"/>
    </row>
    <row r="241" spans="1:9" ht="18" x14ac:dyDescent="0.25">
      <c r="A241" s="43"/>
      <c r="B241" s="48"/>
      <c r="C241" s="43"/>
      <c r="D241" s="49"/>
      <c r="E241" s="50"/>
      <c r="F241" s="51"/>
      <c r="G241" s="49"/>
      <c r="H241" s="49"/>
      <c r="I241" s="47"/>
    </row>
    <row r="242" spans="1:9" ht="18" x14ac:dyDescent="0.25">
      <c r="A242" s="43"/>
      <c r="B242" s="128"/>
      <c r="C242" s="128"/>
      <c r="D242" s="128"/>
      <c r="E242" s="128"/>
      <c r="F242" s="128"/>
      <c r="G242" s="128"/>
      <c r="H242" s="129"/>
      <c r="I242" s="47"/>
    </row>
    <row r="243" spans="1:9" ht="18" x14ac:dyDescent="0.25">
      <c r="A243" s="43"/>
      <c r="B243" s="125" t="s">
        <v>156</v>
      </c>
      <c r="C243" s="126"/>
      <c r="D243" s="126"/>
      <c r="E243" s="126"/>
      <c r="F243" s="126"/>
      <c r="G243" s="126"/>
      <c r="H243" s="127"/>
      <c r="I243" s="47"/>
    </row>
    <row r="244" spans="1:9" ht="18" x14ac:dyDescent="0.25">
      <c r="A244" s="43"/>
      <c r="B244" s="42" t="s">
        <v>157</v>
      </c>
      <c r="C244" s="43"/>
      <c r="D244" s="44" t="s">
        <v>22</v>
      </c>
      <c r="E244" s="45"/>
      <c r="F244" s="46"/>
      <c r="G244" s="44" t="s">
        <v>23</v>
      </c>
      <c r="H244" s="44" t="str">
        <f t="shared" ref="H244" si="71">IF(D244="No","Pass", IF(G244="No","Fail","Pass"))</f>
        <v>Fail</v>
      </c>
      <c r="I244" s="47"/>
    </row>
    <row r="245" spans="1:9" ht="18" x14ac:dyDescent="0.25">
      <c r="A245" s="43"/>
      <c r="B245" s="48"/>
      <c r="C245" s="43"/>
      <c r="D245" s="49"/>
      <c r="E245" s="50"/>
      <c r="F245" s="51"/>
      <c r="G245" s="49"/>
      <c r="H245" s="49"/>
      <c r="I245" s="47"/>
    </row>
    <row r="246" spans="1:9" ht="18" x14ac:dyDescent="0.25">
      <c r="A246" s="43"/>
      <c r="B246" s="48" t="s">
        <v>158</v>
      </c>
      <c r="C246" s="43"/>
      <c r="D246" s="53" t="s">
        <v>22</v>
      </c>
      <c r="E246" s="54"/>
      <c r="F246" s="55"/>
      <c r="G246" s="53" t="s">
        <v>23</v>
      </c>
      <c r="H246" s="53" t="str">
        <f t="shared" ref="H246" si="72">IF(D246="No","Pass", IF(G246="No","Fail","Pass"))</f>
        <v>Fail</v>
      </c>
      <c r="I246" s="47"/>
    </row>
    <row r="247" spans="1:9" ht="18" x14ac:dyDescent="0.25">
      <c r="A247" s="43"/>
      <c r="B247" s="48"/>
      <c r="C247" s="43"/>
      <c r="D247" s="49"/>
      <c r="E247" s="50"/>
      <c r="F247" s="51"/>
      <c r="G247" s="49"/>
      <c r="H247" s="49"/>
      <c r="I247" s="47"/>
    </row>
    <row r="248" spans="1:9" ht="18" x14ac:dyDescent="0.25">
      <c r="A248" s="43"/>
      <c r="B248" s="48" t="s">
        <v>241</v>
      </c>
      <c r="C248" s="43"/>
      <c r="D248" s="53" t="s">
        <v>22</v>
      </c>
      <c r="E248" s="54"/>
      <c r="F248" s="55"/>
      <c r="G248" s="53" t="s">
        <v>23</v>
      </c>
      <c r="H248" s="53" t="str">
        <f t="shared" ref="H248" si="73">IF(D248="No","Pass", IF(G248="No","Fail","Pass"))</f>
        <v>Fail</v>
      </c>
      <c r="I248" s="47"/>
    </row>
    <row r="249" spans="1:9" ht="18" x14ac:dyDescent="0.25">
      <c r="A249" s="43"/>
      <c r="B249" s="48"/>
      <c r="C249" s="43"/>
      <c r="D249" s="49"/>
      <c r="E249" s="50"/>
      <c r="F249" s="51"/>
      <c r="G249" s="49"/>
      <c r="H249" s="49"/>
      <c r="I249" s="47"/>
    </row>
    <row r="250" spans="1:9" ht="25.5" x14ac:dyDescent="0.25">
      <c r="A250" s="43"/>
      <c r="B250" s="48" t="s">
        <v>159</v>
      </c>
      <c r="C250" s="43"/>
      <c r="D250" s="53" t="s">
        <v>22</v>
      </c>
      <c r="E250" s="54"/>
      <c r="F250" s="55"/>
      <c r="G250" s="53" t="s">
        <v>23</v>
      </c>
      <c r="H250" s="53" t="str">
        <f t="shared" ref="H250" si="74">IF(D250="No","Pass", IF(G250="No","Fail","Pass"))</f>
        <v>Fail</v>
      </c>
      <c r="I250" s="47"/>
    </row>
    <row r="251" spans="1:9" ht="18" x14ac:dyDescent="0.25">
      <c r="A251" s="43"/>
      <c r="B251" s="48"/>
      <c r="C251" s="43"/>
      <c r="D251" s="49"/>
      <c r="E251" s="50"/>
      <c r="F251" s="51"/>
      <c r="G251" s="49"/>
      <c r="H251" s="49"/>
      <c r="I251" s="47"/>
    </row>
    <row r="252" spans="1:9" ht="18" x14ac:dyDescent="0.25">
      <c r="A252" s="43"/>
      <c r="B252" s="48" t="s">
        <v>160</v>
      </c>
      <c r="C252" s="43"/>
      <c r="D252" s="53" t="s">
        <v>22</v>
      </c>
      <c r="E252" s="54"/>
      <c r="F252" s="55"/>
      <c r="G252" s="53" t="s">
        <v>23</v>
      </c>
      <c r="H252" s="53" t="str">
        <f t="shared" ref="H252" si="75">IF(D252="No","Pass", IF(G252="No","Fail","Pass"))</f>
        <v>Fail</v>
      </c>
      <c r="I252" s="47"/>
    </row>
    <row r="253" spans="1:9" ht="18" x14ac:dyDescent="0.25">
      <c r="A253" s="43"/>
      <c r="B253" s="48"/>
      <c r="C253" s="43"/>
      <c r="D253" s="49"/>
      <c r="E253" s="50"/>
      <c r="F253" s="51"/>
      <c r="G253" s="49"/>
      <c r="H253" s="49"/>
      <c r="I253" s="47"/>
    </row>
    <row r="254" spans="1:9" ht="76.5" x14ac:dyDescent="0.25">
      <c r="A254" s="43"/>
      <c r="B254" s="62" t="s">
        <v>161</v>
      </c>
      <c r="C254" s="43"/>
      <c r="D254" s="53" t="s">
        <v>22</v>
      </c>
      <c r="E254" s="54"/>
      <c r="F254" s="55"/>
      <c r="G254" s="53" t="s">
        <v>23</v>
      </c>
      <c r="H254" s="53" t="str">
        <f t="shared" ref="H254" si="76">IF(D254="No","Pass", IF(G254="No","Fail","Pass"))</f>
        <v>Fail</v>
      </c>
      <c r="I254" s="47"/>
    </row>
    <row r="255" spans="1:9" ht="18" x14ac:dyDescent="0.25">
      <c r="A255" s="43"/>
      <c r="B255" s="48"/>
      <c r="C255" s="43"/>
      <c r="D255" s="49"/>
      <c r="E255" s="50"/>
      <c r="F255" s="51"/>
      <c r="G255" s="49"/>
      <c r="H255" s="49"/>
      <c r="I255" s="47"/>
    </row>
    <row r="256" spans="1:9" ht="25.5" x14ac:dyDescent="0.25">
      <c r="A256" s="43"/>
      <c r="B256" s="48" t="s">
        <v>162</v>
      </c>
      <c r="C256" s="43"/>
      <c r="D256" s="53" t="s">
        <v>22</v>
      </c>
      <c r="E256" s="54"/>
      <c r="F256" s="55"/>
      <c r="G256" s="53" t="s">
        <v>23</v>
      </c>
      <c r="H256" s="53" t="str">
        <f t="shared" ref="H256" si="77">IF(D256="No","Pass", IF(G256="No","Fail","Pass"))</f>
        <v>Fail</v>
      </c>
      <c r="I256" s="47"/>
    </row>
    <row r="257" spans="1:9" ht="18" x14ac:dyDescent="0.25">
      <c r="A257" s="43"/>
      <c r="B257" s="48"/>
      <c r="C257" s="43"/>
      <c r="D257" s="49"/>
      <c r="E257" s="50"/>
      <c r="F257" s="51"/>
      <c r="G257" s="49"/>
      <c r="H257" s="49"/>
      <c r="I257" s="47"/>
    </row>
    <row r="258" spans="1:9" ht="51" x14ac:dyDescent="0.25">
      <c r="A258" s="43"/>
      <c r="B258" s="62" t="s">
        <v>163</v>
      </c>
      <c r="C258" s="43"/>
      <c r="D258" s="53" t="s">
        <v>22</v>
      </c>
      <c r="E258" s="54"/>
      <c r="F258" s="55"/>
      <c r="G258" s="53" t="s">
        <v>23</v>
      </c>
      <c r="H258" s="53" t="str">
        <f t="shared" ref="H258" si="78">IF(D258="No","Pass", IF(G258="No","Fail","Pass"))</f>
        <v>Fail</v>
      </c>
      <c r="I258" s="47"/>
    </row>
    <row r="259" spans="1:9" ht="18" x14ac:dyDescent="0.25">
      <c r="A259" s="43"/>
      <c r="B259" s="48"/>
      <c r="C259" s="43"/>
      <c r="D259" s="49"/>
      <c r="E259" s="50"/>
      <c r="F259" s="51"/>
      <c r="G259" s="49"/>
      <c r="H259" s="49"/>
      <c r="I259" s="47"/>
    </row>
    <row r="260" spans="1:9" ht="18" x14ac:dyDescent="0.25">
      <c r="A260" s="43"/>
      <c r="B260" s="48" t="s">
        <v>164</v>
      </c>
      <c r="C260" s="43"/>
      <c r="D260" s="53" t="s">
        <v>22</v>
      </c>
      <c r="E260" s="54"/>
      <c r="F260" s="55"/>
      <c r="G260" s="53" t="s">
        <v>23</v>
      </c>
      <c r="H260" s="53" t="str">
        <f t="shared" ref="H260" si="79">IF(D260="No","Pass", IF(G260="No","Fail","Pass"))</f>
        <v>Fail</v>
      </c>
      <c r="I260" s="47"/>
    </row>
    <row r="261" spans="1:9" ht="18" x14ac:dyDescent="0.25">
      <c r="A261" s="43"/>
      <c r="B261" s="48"/>
      <c r="C261" s="43"/>
      <c r="D261" s="49"/>
      <c r="E261" s="50"/>
      <c r="F261" s="51"/>
      <c r="G261" s="49"/>
      <c r="H261" s="49"/>
      <c r="I261" s="47"/>
    </row>
    <row r="262" spans="1:9" ht="25.5" x14ac:dyDescent="0.25">
      <c r="A262" s="43"/>
      <c r="B262" s="48" t="s">
        <v>165</v>
      </c>
      <c r="C262" s="43"/>
      <c r="D262" s="53" t="s">
        <v>22</v>
      </c>
      <c r="E262" s="54"/>
      <c r="F262" s="55"/>
      <c r="G262" s="53" t="s">
        <v>23</v>
      </c>
      <c r="H262" s="53" t="str">
        <f t="shared" ref="H262" si="80">IF(D262="No","Pass", IF(G262="No","Fail","Pass"))</f>
        <v>Fail</v>
      </c>
      <c r="I262" s="47"/>
    </row>
    <row r="263" spans="1:9" ht="18" x14ac:dyDescent="0.25">
      <c r="A263" s="43"/>
      <c r="B263" s="48"/>
      <c r="C263" s="43"/>
      <c r="D263" s="49"/>
      <c r="E263" s="50"/>
      <c r="F263" s="51"/>
      <c r="G263" s="49"/>
      <c r="H263" s="49"/>
      <c r="I263" s="47"/>
    </row>
    <row r="264" spans="1:9" ht="18" x14ac:dyDescent="0.25">
      <c r="A264" s="43"/>
      <c r="B264" s="48" t="s">
        <v>166</v>
      </c>
      <c r="C264" s="43"/>
      <c r="D264" s="53" t="s">
        <v>22</v>
      </c>
      <c r="E264" s="54"/>
      <c r="F264" s="55"/>
      <c r="G264" s="53" t="s">
        <v>23</v>
      </c>
      <c r="H264" s="53" t="str">
        <f t="shared" ref="H264" si="81">IF(D264="No","Pass", IF(G264="No","Fail","Pass"))</f>
        <v>Fail</v>
      </c>
      <c r="I264" s="47"/>
    </row>
    <row r="265" spans="1:9" ht="18" x14ac:dyDescent="0.25">
      <c r="A265" s="43"/>
      <c r="B265" s="48"/>
      <c r="C265" s="43"/>
      <c r="D265" s="49"/>
      <c r="E265" s="50"/>
      <c r="F265" s="51"/>
      <c r="G265" s="49"/>
      <c r="H265" s="49"/>
      <c r="I265" s="47"/>
    </row>
    <row r="266" spans="1:9" ht="18" x14ac:dyDescent="0.25">
      <c r="A266" s="43"/>
      <c r="B266" s="48" t="s">
        <v>242</v>
      </c>
      <c r="C266" s="43"/>
      <c r="D266" s="53" t="s">
        <v>22</v>
      </c>
      <c r="E266" s="54"/>
      <c r="F266" s="55"/>
      <c r="G266" s="53" t="s">
        <v>23</v>
      </c>
      <c r="H266" s="53" t="str">
        <f t="shared" ref="H266" si="82">IF(D266="No","Pass", IF(G266="No","Fail","Pass"))</f>
        <v>Fail</v>
      </c>
      <c r="I266" s="47"/>
    </row>
    <row r="267" spans="1:9" ht="18" x14ac:dyDescent="0.25">
      <c r="A267" s="43"/>
      <c r="B267" s="48"/>
      <c r="C267" s="43"/>
      <c r="D267" s="49"/>
      <c r="E267" s="50"/>
      <c r="F267" s="51"/>
      <c r="G267" s="49"/>
      <c r="H267" s="49"/>
      <c r="I267" s="47"/>
    </row>
    <row r="268" spans="1:9" ht="26.25" customHeight="1" x14ac:dyDescent="0.25">
      <c r="A268" s="43"/>
      <c r="B268" s="48" t="s">
        <v>167</v>
      </c>
      <c r="C268" s="43"/>
      <c r="D268" s="53" t="s">
        <v>22</v>
      </c>
      <c r="E268" s="54"/>
      <c r="F268" s="55"/>
      <c r="G268" s="53" t="s">
        <v>23</v>
      </c>
      <c r="H268" s="53" t="str">
        <f t="shared" ref="H268" si="83">IF(D268="No","Pass", IF(G268="No","Fail","Pass"))</f>
        <v>Fail</v>
      </c>
      <c r="I268" s="47"/>
    </row>
    <row r="269" spans="1:9" ht="18" x14ac:dyDescent="0.25">
      <c r="A269" s="43"/>
      <c r="B269" s="123"/>
      <c r="C269" s="123"/>
      <c r="D269" s="123"/>
      <c r="E269" s="123"/>
      <c r="F269" s="123"/>
      <c r="G269" s="123"/>
      <c r="H269" s="124"/>
      <c r="I269" s="47"/>
    </row>
    <row r="270" spans="1:9" ht="18" x14ac:dyDescent="0.25">
      <c r="A270" s="43"/>
      <c r="B270" s="125" t="s">
        <v>251</v>
      </c>
      <c r="C270" s="126"/>
      <c r="D270" s="126"/>
      <c r="E270" s="126"/>
      <c r="F270" s="126"/>
      <c r="G270" s="126"/>
      <c r="H270" s="127"/>
      <c r="I270" s="47"/>
    </row>
    <row r="271" spans="1:9" ht="18" x14ac:dyDescent="0.25">
      <c r="A271" s="43"/>
      <c r="B271" s="42" t="s">
        <v>168</v>
      </c>
      <c r="C271" s="43"/>
      <c r="D271" s="44" t="s">
        <v>22</v>
      </c>
      <c r="E271" s="45"/>
      <c r="F271" s="46"/>
      <c r="G271" s="44" t="s">
        <v>23</v>
      </c>
      <c r="H271" s="44" t="str">
        <f t="shared" ref="H271" si="84">IF(D271="No","Pass", IF(G271="No","Fail","Pass"))</f>
        <v>Fail</v>
      </c>
      <c r="I271" s="47"/>
    </row>
    <row r="272" spans="1:9" ht="18" x14ac:dyDescent="0.25">
      <c r="A272" s="43"/>
      <c r="B272" s="48"/>
      <c r="C272" s="43"/>
      <c r="D272" s="49"/>
      <c r="E272" s="50"/>
      <c r="F272" s="51"/>
      <c r="G272" s="49"/>
      <c r="H272" s="49"/>
      <c r="I272" s="47"/>
    </row>
    <row r="273" spans="1:9" ht="18" x14ac:dyDescent="0.25">
      <c r="A273" s="43"/>
      <c r="B273" s="48" t="s">
        <v>252</v>
      </c>
      <c r="C273" s="43"/>
      <c r="D273" s="53" t="s">
        <v>22</v>
      </c>
      <c r="E273" s="54"/>
      <c r="F273" s="55"/>
      <c r="G273" s="53" t="s">
        <v>23</v>
      </c>
      <c r="H273" s="53" t="str">
        <f t="shared" ref="H273" si="85">IF(D273="No","Pass", IF(G273="No","Fail","Pass"))</f>
        <v>Fail</v>
      </c>
      <c r="I273" s="47"/>
    </row>
    <row r="274" spans="1:9" ht="18" x14ac:dyDescent="0.25">
      <c r="A274" s="43"/>
      <c r="B274" s="48"/>
      <c r="C274" s="43"/>
      <c r="D274" s="49"/>
      <c r="E274" s="50"/>
      <c r="F274" s="51"/>
      <c r="G274" s="49"/>
      <c r="H274" s="49"/>
      <c r="I274" s="47"/>
    </row>
    <row r="275" spans="1:9" ht="25.5" x14ac:dyDescent="0.25">
      <c r="A275" s="43"/>
      <c r="B275" s="42" t="s">
        <v>169</v>
      </c>
      <c r="C275" s="43"/>
      <c r="D275" s="44" t="s">
        <v>22</v>
      </c>
      <c r="E275" s="45"/>
      <c r="F275" s="46"/>
      <c r="G275" s="44" t="s">
        <v>23</v>
      </c>
      <c r="H275" s="44" t="str">
        <f t="shared" ref="H275" si="86">IF(D275="No","Pass", IF(G275="No","Fail","Pass"))</f>
        <v>Fail</v>
      </c>
      <c r="I275" s="47"/>
    </row>
    <row r="276" spans="1:9" ht="18" x14ac:dyDescent="0.25">
      <c r="A276" s="43"/>
      <c r="B276" s="48"/>
      <c r="C276" s="43"/>
      <c r="D276" s="49"/>
      <c r="E276" s="50"/>
      <c r="F276" s="51"/>
      <c r="G276" s="49"/>
      <c r="H276" s="49"/>
      <c r="I276" s="47"/>
    </row>
    <row r="277" spans="1:9" ht="18" x14ac:dyDescent="0.25">
      <c r="A277" s="43"/>
      <c r="B277" s="48" t="s">
        <v>170</v>
      </c>
      <c r="C277" s="43"/>
      <c r="D277" s="53"/>
      <c r="E277" s="54"/>
      <c r="F277" s="55"/>
      <c r="G277" s="53"/>
      <c r="H277" s="53"/>
      <c r="I277" s="47"/>
    </row>
    <row r="278" spans="1:9" ht="18" x14ac:dyDescent="0.25">
      <c r="A278" s="43"/>
      <c r="B278" s="57" t="s">
        <v>171</v>
      </c>
      <c r="C278" s="43"/>
      <c r="D278" s="53" t="s">
        <v>22</v>
      </c>
      <c r="E278" s="54"/>
      <c r="F278" s="55"/>
      <c r="G278" s="53" t="s">
        <v>23</v>
      </c>
      <c r="H278" s="53" t="str">
        <f t="shared" ref="H278:H285" si="87">IF(D278="No","Pass", IF(G278="No","Fail","Pass"))</f>
        <v>Fail</v>
      </c>
      <c r="I278" s="47"/>
    </row>
    <row r="279" spans="1:9" ht="18" x14ac:dyDescent="0.25">
      <c r="A279" s="43"/>
      <c r="B279" s="57" t="s">
        <v>172</v>
      </c>
      <c r="C279" s="43"/>
      <c r="D279" s="53" t="s">
        <v>22</v>
      </c>
      <c r="E279" s="54"/>
      <c r="F279" s="55"/>
      <c r="G279" s="53" t="s">
        <v>23</v>
      </c>
      <c r="H279" s="53" t="str">
        <f t="shared" si="87"/>
        <v>Fail</v>
      </c>
      <c r="I279" s="47"/>
    </row>
    <row r="280" spans="1:9" ht="25.5" x14ac:dyDescent="0.25">
      <c r="A280" s="43"/>
      <c r="B280" s="57" t="s">
        <v>173</v>
      </c>
      <c r="C280" s="43"/>
      <c r="D280" s="53" t="s">
        <v>22</v>
      </c>
      <c r="E280" s="54"/>
      <c r="F280" s="55"/>
      <c r="G280" s="53" t="s">
        <v>23</v>
      </c>
      <c r="H280" s="53" t="str">
        <f t="shared" si="87"/>
        <v>Fail</v>
      </c>
      <c r="I280" s="47"/>
    </row>
    <row r="281" spans="1:9" ht="18" x14ac:dyDescent="0.25">
      <c r="A281" s="43"/>
      <c r="B281" s="57" t="s">
        <v>174</v>
      </c>
      <c r="C281" s="43"/>
      <c r="D281" s="53" t="s">
        <v>22</v>
      </c>
      <c r="E281" s="54"/>
      <c r="F281" s="55"/>
      <c r="G281" s="53" t="s">
        <v>23</v>
      </c>
      <c r="H281" s="53" t="str">
        <f t="shared" si="87"/>
        <v>Fail</v>
      </c>
      <c r="I281" s="47"/>
    </row>
    <row r="282" spans="1:9" ht="18" x14ac:dyDescent="0.25">
      <c r="A282" s="43"/>
      <c r="B282" s="57" t="s">
        <v>175</v>
      </c>
      <c r="C282" s="43"/>
      <c r="D282" s="53" t="s">
        <v>22</v>
      </c>
      <c r="E282" s="54"/>
      <c r="F282" s="55"/>
      <c r="G282" s="53" t="s">
        <v>23</v>
      </c>
      <c r="H282" s="53" t="str">
        <f t="shared" si="87"/>
        <v>Fail</v>
      </c>
      <c r="I282" s="47"/>
    </row>
    <row r="283" spans="1:9" ht="18" x14ac:dyDescent="0.25">
      <c r="A283" s="43"/>
      <c r="B283" s="57" t="s">
        <v>176</v>
      </c>
      <c r="C283" s="43"/>
      <c r="D283" s="53" t="s">
        <v>22</v>
      </c>
      <c r="E283" s="54"/>
      <c r="F283" s="55"/>
      <c r="G283" s="53" t="s">
        <v>23</v>
      </c>
      <c r="H283" s="53" t="str">
        <f t="shared" si="87"/>
        <v>Fail</v>
      </c>
      <c r="I283" s="47"/>
    </row>
    <row r="284" spans="1:9" ht="18" x14ac:dyDescent="0.25">
      <c r="A284" s="43"/>
      <c r="B284" s="57" t="s">
        <v>177</v>
      </c>
      <c r="C284" s="43"/>
      <c r="D284" s="53" t="s">
        <v>22</v>
      </c>
      <c r="E284" s="54"/>
      <c r="F284" s="55"/>
      <c r="G284" s="53" t="s">
        <v>23</v>
      </c>
      <c r="H284" s="53" t="str">
        <f t="shared" si="87"/>
        <v>Fail</v>
      </c>
      <c r="I284" s="47"/>
    </row>
    <row r="285" spans="1:9" ht="18" x14ac:dyDescent="0.25">
      <c r="A285" s="43"/>
      <c r="B285" s="57" t="s">
        <v>178</v>
      </c>
      <c r="C285" s="43"/>
      <c r="D285" s="53" t="s">
        <v>22</v>
      </c>
      <c r="E285" s="54"/>
      <c r="F285" s="55"/>
      <c r="G285" s="53" t="s">
        <v>23</v>
      </c>
      <c r="H285" s="53" t="str">
        <f t="shared" si="87"/>
        <v>Fail</v>
      </c>
      <c r="I285" s="47"/>
    </row>
    <row r="286" spans="1:9" ht="18" x14ac:dyDescent="0.25">
      <c r="A286" s="43"/>
      <c r="B286" s="48"/>
      <c r="C286" s="43"/>
      <c r="D286" s="49"/>
      <c r="E286" s="50"/>
      <c r="F286" s="51"/>
      <c r="G286" s="49"/>
      <c r="H286" s="49"/>
      <c r="I286" s="47"/>
    </row>
    <row r="287" spans="1:9" ht="18" x14ac:dyDescent="0.25">
      <c r="A287" s="43"/>
      <c r="B287" s="48" t="s">
        <v>179</v>
      </c>
      <c r="C287" s="43"/>
      <c r="D287" s="53"/>
      <c r="E287" s="54"/>
      <c r="F287" s="55"/>
      <c r="G287" s="53"/>
      <c r="H287" s="53"/>
      <c r="I287" s="47"/>
    </row>
    <row r="288" spans="1:9" ht="18" x14ac:dyDescent="0.25">
      <c r="A288" s="43"/>
      <c r="B288" s="57" t="s">
        <v>180</v>
      </c>
      <c r="C288" s="43"/>
      <c r="D288" s="53" t="s">
        <v>22</v>
      </c>
      <c r="E288" s="54"/>
      <c r="F288" s="55"/>
      <c r="G288" s="53" t="s">
        <v>23</v>
      </c>
      <c r="H288" s="53" t="str">
        <f t="shared" ref="H288:H302" si="88">IF(D288="No","Pass", IF(G288="No","Fail","Pass"))</f>
        <v>Fail</v>
      </c>
      <c r="I288" s="47"/>
    </row>
    <row r="289" spans="1:9" ht="18" x14ac:dyDescent="0.25">
      <c r="A289" s="43"/>
      <c r="B289" s="57" t="s">
        <v>181</v>
      </c>
      <c r="C289" s="43"/>
      <c r="D289" s="53" t="s">
        <v>22</v>
      </c>
      <c r="E289" s="54"/>
      <c r="F289" s="55"/>
      <c r="G289" s="53" t="s">
        <v>23</v>
      </c>
      <c r="H289" s="53" t="str">
        <f t="shared" si="88"/>
        <v>Fail</v>
      </c>
      <c r="I289" s="47"/>
    </row>
    <row r="290" spans="1:9" ht="18" x14ac:dyDescent="0.25">
      <c r="A290" s="43"/>
      <c r="B290" s="57" t="s">
        <v>182</v>
      </c>
      <c r="C290" s="43"/>
      <c r="D290" s="53" t="s">
        <v>22</v>
      </c>
      <c r="E290" s="54"/>
      <c r="F290" s="55"/>
      <c r="G290" s="53" t="s">
        <v>23</v>
      </c>
      <c r="H290" s="53" t="str">
        <f t="shared" si="88"/>
        <v>Fail</v>
      </c>
      <c r="I290" s="47"/>
    </row>
    <row r="291" spans="1:9" ht="18" x14ac:dyDescent="0.25">
      <c r="A291" s="43"/>
      <c r="B291" s="57" t="s">
        <v>183</v>
      </c>
      <c r="C291" s="43"/>
      <c r="D291" s="53" t="s">
        <v>22</v>
      </c>
      <c r="E291" s="54"/>
      <c r="F291" s="55"/>
      <c r="G291" s="53" t="s">
        <v>23</v>
      </c>
      <c r="H291" s="53" t="str">
        <f t="shared" si="88"/>
        <v>Fail</v>
      </c>
      <c r="I291" s="47"/>
    </row>
    <row r="292" spans="1:9" ht="18" x14ac:dyDescent="0.25">
      <c r="A292" s="43"/>
      <c r="B292" s="57" t="s">
        <v>184</v>
      </c>
      <c r="C292" s="43"/>
      <c r="D292" s="53" t="s">
        <v>22</v>
      </c>
      <c r="E292" s="54"/>
      <c r="F292" s="55"/>
      <c r="G292" s="53" t="s">
        <v>23</v>
      </c>
      <c r="H292" s="53" t="str">
        <f t="shared" si="88"/>
        <v>Fail</v>
      </c>
      <c r="I292" s="47"/>
    </row>
    <row r="293" spans="1:9" ht="18" x14ac:dyDescent="0.25">
      <c r="A293" s="43"/>
      <c r="B293" s="57" t="s">
        <v>185</v>
      </c>
      <c r="C293" s="43"/>
      <c r="D293" s="53" t="s">
        <v>22</v>
      </c>
      <c r="E293" s="54"/>
      <c r="F293" s="55"/>
      <c r="G293" s="53" t="s">
        <v>23</v>
      </c>
      <c r="H293" s="53" t="str">
        <f t="shared" si="88"/>
        <v>Fail</v>
      </c>
      <c r="I293" s="47"/>
    </row>
    <row r="294" spans="1:9" ht="18" x14ac:dyDescent="0.25">
      <c r="A294" s="43"/>
      <c r="B294" s="57" t="s">
        <v>186</v>
      </c>
      <c r="C294" s="43"/>
      <c r="D294" s="53" t="s">
        <v>22</v>
      </c>
      <c r="E294" s="54"/>
      <c r="F294" s="55"/>
      <c r="G294" s="53" t="s">
        <v>23</v>
      </c>
      <c r="H294" s="53" t="str">
        <f t="shared" si="88"/>
        <v>Fail</v>
      </c>
      <c r="I294" s="47"/>
    </row>
    <row r="295" spans="1:9" ht="25.5" x14ac:dyDescent="0.25">
      <c r="A295" s="43"/>
      <c r="B295" s="57" t="s">
        <v>187</v>
      </c>
      <c r="C295" s="43"/>
      <c r="D295" s="53" t="s">
        <v>22</v>
      </c>
      <c r="E295" s="54"/>
      <c r="F295" s="55"/>
      <c r="G295" s="53" t="s">
        <v>23</v>
      </c>
      <c r="H295" s="53" t="str">
        <f t="shared" si="88"/>
        <v>Fail</v>
      </c>
      <c r="I295" s="47"/>
    </row>
    <row r="296" spans="1:9" ht="18" x14ac:dyDescent="0.25">
      <c r="A296" s="43"/>
      <c r="B296" s="57" t="s">
        <v>188</v>
      </c>
      <c r="C296" s="43"/>
      <c r="D296" s="53" t="s">
        <v>22</v>
      </c>
      <c r="E296" s="54"/>
      <c r="F296" s="55"/>
      <c r="G296" s="53" t="s">
        <v>23</v>
      </c>
      <c r="H296" s="53" t="str">
        <f t="shared" si="88"/>
        <v>Fail</v>
      </c>
      <c r="I296" s="47"/>
    </row>
    <row r="297" spans="1:9" ht="18" x14ac:dyDescent="0.25">
      <c r="A297" s="43"/>
      <c r="B297" s="57" t="s">
        <v>189</v>
      </c>
      <c r="C297" s="43"/>
      <c r="D297" s="53" t="s">
        <v>22</v>
      </c>
      <c r="E297" s="54"/>
      <c r="F297" s="55"/>
      <c r="G297" s="53" t="s">
        <v>23</v>
      </c>
      <c r="H297" s="53" t="str">
        <f t="shared" si="88"/>
        <v>Fail</v>
      </c>
      <c r="I297" s="47"/>
    </row>
    <row r="298" spans="1:9" ht="25.5" x14ac:dyDescent="0.25">
      <c r="A298" s="43"/>
      <c r="B298" s="57" t="s">
        <v>190</v>
      </c>
      <c r="C298" s="43"/>
      <c r="D298" s="53" t="s">
        <v>22</v>
      </c>
      <c r="E298" s="54"/>
      <c r="F298" s="55"/>
      <c r="G298" s="53" t="s">
        <v>23</v>
      </c>
      <c r="H298" s="53" t="str">
        <f t="shared" si="88"/>
        <v>Fail</v>
      </c>
      <c r="I298" s="47"/>
    </row>
    <row r="299" spans="1:9" ht="18" x14ac:dyDescent="0.25">
      <c r="A299" s="43"/>
      <c r="B299" s="57" t="s">
        <v>191</v>
      </c>
      <c r="C299" s="43"/>
      <c r="D299" s="53" t="s">
        <v>22</v>
      </c>
      <c r="E299" s="54"/>
      <c r="F299" s="55"/>
      <c r="G299" s="53" t="s">
        <v>23</v>
      </c>
      <c r="H299" s="53" t="str">
        <f t="shared" si="88"/>
        <v>Fail</v>
      </c>
      <c r="I299" s="47"/>
    </row>
    <row r="300" spans="1:9" ht="18" x14ac:dyDescent="0.25">
      <c r="A300" s="43"/>
      <c r="B300" s="57" t="s">
        <v>192</v>
      </c>
      <c r="C300" s="43"/>
      <c r="D300" s="53" t="s">
        <v>22</v>
      </c>
      <c r="E300" s="54"/>
      <c r="F300" s="55"/>
      <c r="G300" s="53" t="s">
        <v>23</v>
      </c>
      <c r="H300" s="53" t="str">
        <f t="shared" si="88"/>
        <v>Fail</v>
      </c>
      <c r="I300" s="47"/>
    </row>
    <row r="301" spans="1:9" ht="18" x14ac:dyDescent="0.25">
      <c r="A301" s="43"/>
      <c r="B301" s="57" t="s">
        <v>193</v>
      </c>
      <c r="C301" s="43"/>
      <c r="D301" s="53" t="s">
        <v>22</v>
      </c>
      <c r="E301" s="54"/>
      <c r="F301" s="55"/>
      <c r="G301" s="53" t="s">
        <v>23</v>
      </c>
      <c r="H301" s="53" t="str">
        <f t="shared" si="88"/>
        <v>Fail</v>
      </c>
      <c r="I301" s="47"/>
    </row>
    <row r="302" spans="1:9" ht="18" x14ac:dyDescent="0.25">
      <c r="A302" s="43"/>
      <c r="B302" s="57" t="s">
        <v>194</v>
      </c>
      <c r="C302" s="43"/>
      <c r="D302" s="53" t="s">
        <v>22</v>
      </c>
      <c r="E302" s="54"/>
      <c r="F302" s="55"/>
      <c r="G302" s="53" t="s">
        <v>23</v>
      </c>
      <c r="H302" s="53" t="str">
        <f t="shared" si="88"/>
        <v>Fail</v>
      </c>
      <c r="I302" s="47"/>
    </row>
    <row r="303" spans="1:9" ht="18" x14ac:dyDescent="0.25">
      <c r="A303" s="43"/>
      <c r="B303" s="48"/>
      <c r="C303" s="43"/>
      <c r="D303" s="49"/>
      <c r="E303" s="50"/>
      <c r="F303" s="51"/>
      <c r="G303" s="49"/>
      <c r="H303" s="49"/>
      <c r="I303" s="47"/>
    </row>
    <row r="304" spans="1:9" ht="25.5" x14ac:dyDescent="0.25">
      <c r="A304" s="43"/>
      <c r="B304" s="48" t="s">
        <v>195</v>
      </c>
      <c r="C304" s="43"/>
      <c r="D304" s="53" t="s">
        <v>22</v>
      </c>
      <c r="E304" s="54"/>
      <c r="F304" s="55"/>
      <c r="G304" s="53" t="s">
        <v>23</v>
      </c>
      <c r="H304" s="53" t="str">
        <f t="shared" ref="H304" si="89">IF(D304="No","Pass", IF(G304="No","Fail","Pass"))</f>
        <v>Fail</v>
      </c>
      <c r="I304" s="47"/>
    </row>
    <row r="305" spans="1:9" ht="18" x14ac:dyDescent="0.25">
      <c r="A305" s="43"/>
      <c r="B305" s="123"/>
      <c r="C305" s="123"/>
      <c r="D305" s="123"/>
      <c r="E305" s="123"/>
      <c r="F305" s="123"/>
      <c r="G305" s="123"/>
      <c r="H305" s="124"/>
      <c r="I305" s="47"/>
    </row>
    <row r="306" spans="1:9" ht="18" x14ac:dyDescent="0.25">
      <c r="A306" s="43"/>
      <c r="B306" s="125" t="s">
        <v>196</v>
      </c>
      <c r="C306" s="126"/>
      <c r="D306" s="126"/>
      <c r="E306" s="126"/>
      <c r="F306" s="126"/>
      <c r="G306" s="126"/>
      <c r="H306" s="127"/>
      <c r="I306" s="47"/>
    </row>
    <row r="307" spans="1:9" ht="18" x14ac:dyDescent="0.25">
      <c r="A307" s="43"/>
      <c r="B307" s="42" t="s">
        <v>197</v>
      </c>
      <c r="C307" s="43"/>
      <c r="D307" s="44" t="s">
        <v>22</v>
      </c>
      <c r="E307" s="45"/>
      <c r="F307" s="46"/>
      <c r="G307" s="44" t="s">
        <v>23</v>
      </c>
      <c r="H307" s="44" t="str">
        <f t="shared" ref="H307" si="90">IF(D307="No","Pass", IF(G307="No","Fail","Pass"))</f>
        <v>Fail</v>
      </c>
      <c r="I307" s="47"/>
    </row>
    <row r="308" spans="1:9" ht="18" x14ac:dyDescent="0.25">
      <c r="A308" s="43"/>
      <c r="B308" s="48"/>
      <c r="C308" s="43"/>
      <c r="D308" s="49"/>
      <c r="E308" s="50"/>
      <c r="F308" s="51"/>
      <c r="G308" s="49"/>
      <c r="H308" s="49"/>
      <c r="I308" s="47"/>
    </row>
    <row r="309" spans="1:9" ht="18" x14ac:dyDescent="0.25">
      <c r="A309" s="43"/>
      <c r="B309" s="42" t="s">
        <v>198</v>
      </c>
      <c r="C309" s="43"/>
      <c r="D309" s="44" t="s">
        <v>22</v>
      </c>
      <c r="E309" s="45"/>
      <c r="F309" s="46"/>
      <c r="G309" s="44" t="s">
        <v>23</v>
      </c>
      <c r="H309" s="44" t="str">
        <f t="shared" ref="H309" si="91">IF(D309="No","Pass", IF(G309="No","Fail","Pass"))</f>
        <v>Fail</v>
      </c>
      <c r="I309" s="47"/>
    </row>
    <row r="310" spans="1:9" ht="18" x14ac:dyDescent="0.25">
      <c r="A310" s="43"/>
      <c r="B310" s="48"/>
      <c r="C310" s="43"/>
      <c r="D310" s="49"/>
      <c r="E310" s="50"/>
      <c r="F310" s="51"/>
      <c r="G310" s="49"/>
      <c r="H310" s="49"/>
      <c r="I310" s="47"/>
    </row>
    <row r="311" spans="1:9" ht="25.5" x14ac:dyDescent="0.25">
      <c r="A311" s="43"/>
      <c r="B311" s="42" t="s">
        <v>199</v>
      </c>
      <c r="C311" s="43"/>
      <c r="D311" s="44" t="s">
        <v>22</v>
      </c>
      <c r="E311" s="45"/>
      <c r="F311" s="46"/>
      <c r="G311" s="44" t="s">
        <v>23</v>
      </c>
      <c r="H311" s="44" t="str">
        <f t="shared" ref="H311" si="92">IF(D311="No","Pass", IF(G311="No","Fail","Pass"))</f>
        <v>Fail</v>
      </c>
      <c r="I311" s="47"/>
    </row>
    <row r="312" spans="1:9" ht="18" x14ac:dyDescent="0.25">
      <c r="A312" s="43"/>
      <c r="B312" s="48"/>
      <c r="C312" s="43"/>
      <c r="D312" s="49"/>
      <c r="E312" s="50"/>
      <c r="F312" s="51"/>
      <c r="G312" s="49"/>
      <c r="H312" s="49"/>
      <c r="I312" s="47"/>
    </row>
    <row r="313" spans="1:9" ht="18" x14ac:dyDescent="0.25">
      <c r="A313" s="43"/>
      <c r="B313" s="42" t="s">
        <v>200</v>
      </c>
      <c r="C313" s="43"/>
      <c r="D313" s="44" t="s">
        <v>22</v>
      </c>
      <c r="E313" s="45"/>
      <c r="F313" s="46"/>
      <c r="G313" s="44" t="s">
        <v>23</v>
      </c>
      <c r="H313" s="44" t="str">
        <f t="shared" ref="H313" si="93">IF(D313="No","Pass", IF(G313="No","Fail","Pass"))</f>
        <v>Fail</v>
      </c>
      <c r="I313" s="47"/>
    </row>
    <row r="314" spans="1:9" ht="18" x14ac:dyDescent="0.25">
      <c r="A314" s="43"/>
      <c r="B314" s="48"/>
      <c r="C314" s="43"/>
      <c r="D314" s="49"/>
      <c r="E314" s="50"/>
      <c r="F314" s="51"/>
      <c r="G314" s="49"/>
      <c r="H314" s="49"/>
      <c r="I314" s="47"/>
    </row>
    <row r="315" spans="1:9" ht="25.5" x14ac:dyDescent="0.25">
      <c r="A315" s="43"/>
      <c r="B315" s="42" t="s">
        <v>201</v>
      </c>
      <c r="C315" s="43"/>
      <c r="D315" s="44" t="s">
        <v>22</v>
      </c>
      <c r="E315" s="45"/>
      <c r="F315" s="46"/>
      <c r="G315" s="44" t="s">
        <v>23</v>
      </c>
      <c r="H315" s="44" t="str">
        <f t="shared" ref="H315" si="94">IF(D315="No","Pass", IF(G315="No","Fail","Pass"))</f>
        <v>Fail</v>
      </c>
      <c r="I315" s="47"/>
    </row>
    <row r="316" spans="1:9" ht="18" x14ac:dyDescent="0.25">
      <c r="A316" s="43"/>
      <c r="B316" s="48"/>
      <c r="C316" s="43"/>
      <c r="D316" s="49"/>
      <c r="E316" s="50"/>
      <c r="F316" s="51"/>
      <c r="G316" s="49"/>
      <c r="H316" s="49"/>
      <c r="I316" s="47"/>
    </row>
    <row r="317" spans="1:9" ht="18" x14ac:dyDescent="0.25">
      <c r="A317" s="43"/>
      <c r="B317" s="63"/>
      <c r="C317" s="63"/>
      <c r="D317" s="63"/>
      <c r="E317" s="63"/>
      <c r="F317" s="63"/>
      <c r="G317" s="63"/>
      <c r="H317" s="64"/>
      <c r="I317" s="47"/>
    </row>
    <row r="318" spans="1:9" ht="18" x14ac:dyDescent="0.25">
      <c r="A318" s="43"/>
      <c r="B318" s="125" t="s">
        <v>202</v>
      </c>
      <c r="C318" s="126"/>
      <c r="D318" s="126"/>
      <c r="E318" s="126"/>
      <c r="F318" s="126"/>
      <c r="G318" s="126"/>
      <c r="H318" s="127"/>
      <c r="I318" s="47"/>
    </row>
    <row r="319" spans="1:9" ht="18" x14ac:dyDescent="0.25">
      <c r="A319" s="43"/>
      <c r="B319" s="42" t="s">
        <v>108</v>
      </c>
      <c r="C319" s="43"/>
      <c r="D319" s="44" t="s">
        <v>22</v>
      </c>
      <c r="E319" s="45"/>
      <c r="F319" s="46"/>
      <c r="G319" s="44" t="s">
        <v>23</v>
      </c>
      <c r="H319" s="44" t="str">
        <f t="shared" ref="H319" si="95">IF(D319="No","Pass", IF(G319="No","Fail","Pass"))</f>
        <v>Fail</v>
      </c>
      <c r="I319" s="47"/>
    </row>
    <row r="320" spans="1:9" ht="18" x14ac:dyDescent="0.25">
      <c r="A320" s="43"/>
      <c r="B320" s="48"/>
      <c r="C320" s="43"/>
      <c r="D320" s="49"/>
      <c r="E320" s="50"/>
      <c r="F320" s="51"/>
      <c r="G320" s="49"/>
      <c r="H320" s="49"/>
      <c r="I320" s="47"/>
    </row>
    <row r="321" spans="1:9" ht="25.5" x14ac:dyDescent="0.25">
      <c r="A321" s="43"/>
      <c r="B321" s="48" t="s">
        <v>203</v>
      </c>
      <c r="C321" s="43"/>
      <c r="D321" s="53"/>
      <c r="E321" s="54"/>
      <c r="F321" s="55"/>
      <c r="G321" s="53"/>
      <c r="H321" s="53"/>
      <c r="I321" s="47"/>
    </row>
    <row r="322" spans="1:9" ht="18" x14ac:dyDescent="0.25">
      <c r="A322" s="43"/>
      <c r="B322" s="57" t="s">
        <v>204</v>
      </c>
      <c r="C322" s="43"/>
      <c r="D322" s="53" t="s">
        <v>22</v>
      </c>
      <c r="E322" s="54"/>
      <c r="F322" s="55"/>
      <c r="G322" s="53" t="s">
        <v>23</v>
      </c>
      <c r="H322" s="53" t="str">
        <f t="shared" ref="H322:H336" si="96">IF(D322="No","Pass", IF(G322="No","Fail","Pass"))</f>
        <v>Fail</v>
      </c>
      <c r="I322" s="47"/>
    </row>
    <row r="323" spans="1:9" ht="18" x14ac:dyDescent="0.25">
      <c r="A323" s="43"/>
      <c r="B323" s="57" t="s">
        <v>205</v>
      </c>
      <c r="C323" s="43"/>
      <c r="D323" s="53" t="s">
        <v>22</v>
      </c>
      <c r="E323" s="54"/>
      <c r="F323" s="55"/>
      <c r="G323" s="53" t="s">
        <v>23</v>
      </c>
      <c r="H323" s="53" t="str">
        <f t="shared" si="96"/>
        <v>Fail</v>
      </c>
      <c r="I323" s="47"/>
    </row>
    <row r="324" spans="1:9" ht="18" x14ac:dyDescent="0.25">
      <c r="A324" s="43"/>
      <c r="B324" s="57" t="s">
        <v>206</v>
      </c>
      <c r="C324" s="43"/>
      <c r="D324" s="53" t="s">
        <v>22</v>
      </c>
      <c r="E324" s="54"/>
      <c r="F324" s="55"/>
      <c r="G324" s="53" t="s">
        <v>23</v>
      </c>
      <c r="H324" s="53" t="str">
        <f t="shared" si="96"/>
        <v>Fail</v>
      </c>
      <c r="I324" s="47"/>
    </row>
    <row r="325" spans="1:9" ht="18" x14ac:dyDescent="0.25">
      <c r="A325" s="43"/>
      <c r="B325" s="57" t="s">
        <v>207</v>
      </c>
      <c r="C325" s="43"/>
      <c r="D325" s="53" t="s">
        <v>22</v>
      </c>
      <c r="E325" s="54"/>
      <c r="F325" s="55"/>
      <c r="G325" s="53" t="s">
        <v>23</v>
      </c>
      <c r="H325" s="53" t="str">
        <f t="shared" si="96"/>
        <v>Fail</v>
      </c>
      <c r="I325" s="47"/>
    </row>
    <row r="326" spans="1:9" ht="18" x14ac:dyDescent="0.25">
      <c r="A326" s="43"/>
      <c r="B326" s="57" t="s">
        <v>208</v>
      </c>
      <c r="C326" s="43"/>
      <c r="D326" s="53" t="s">
        <v>22</v>
      </c>
      <c r="E326" s="54"/>
      <c r="F326" s="55"/>
      <c r="G326" s="53" t="s">
        <v>23</v>
      </c>
      <c r="H326" s="53" t="str">
        <f t="shared" si="96"/>
        <v>Fail</v>
      </c>
      <c r="I326" s="47"/>
    </row>
    <row r="327" spans="1:9" ht="18" x14ac:dyDescent="0.25">
      <c r="A327" s="43"/>
      <c r="B327" s="57" t="s">
        <v>209</v>
      </c>
      <c r="C327" s="43"/>
      <c r="D327" s="53" t="s">
        <v>22</v>
      </c>
      <c r="E327" s="54"/>
      <c r="F327" s="55"/>
      <c r="G327" s="53" t="s">
        <v>23</v>
      </c>
      <c r="H327" s="53" t="str">
        <f t="shared" si="96"/>
        <v>Fail</v>
      </c>
      <c r="I327" s="47"/>
    </row>
    <row r="328" spans="1:9" ht="18" x14ac:dyDescent="0.25">
      <c r="A328" s="43"/>
      <c r="B328" s="57" t="s">
        <v>210</v>
      </c>
      <c r="C328" s="43"/>
      <c r="D328" s="53" t="s">
        <v>22</v>
      </c>
      <c r="E328" s="54"/>
      <c r="F328" s="55"/>
      <c r="G328" s="53" t="s">
        <v>23</v>
      </c>
      <c r="H328" s="53" t="str">
        <f t="shared" si="96"/>
        <v>Fail</v>
      </c>
      <c r="I328" s="47"/>
    </row>
    <row r="329" spans="1:9" ht="25.5" x14ac:dyDescent="0.25">
      <c r="A329" s="43"/>
      <c r="B329" s="57" t="s">
        <v>211</v>
      </c>
      <c r="C329" s="43"/>
      <c r="D329" s="53" t="s">
        <v>22</v>
      </c>
      <c r="E329" s="54"/>
      <c r="F329" s="55"/>
      <c r="G329" s="53" t="s">
        <v>23</v>
      </c>
      <c r="H329" s="53" t="str">
        <f t="shared" si="96"/>
        <v>Fail</v>
      </c>
      <c r="I329" s="47"/>
    </row>
    <row r="330" spans="1:9" ht="18" x14ac:dyDescent="0.25">
      <c r="A330" s="43"/>
      <c r="B330" s="57" t="s">
        <v>212</v>
      </c>
      <c r="C330" s="43"/>
      <c r="D330" s="53" t="s">
        <v>22</v>
      </c>
      <c r="E330" s="54"/>
      <c r="F330" s="55"/>
      <c r="G330" s="53" t="s">
        <v>23</v>
      </c>
      <c r="H330" s="53" t="str">
        <f t="shared" si="96"/>
        <v>Fail</v>
      </c>
      <c r="I330" s="47"/>
    </row>
    <row r="331" spans="1:9" ht="18" x14ac:dyDescent="0.25">
      <c r="A331" s="43"/>
      <c r="B331" s="57" t="s">
        <v>213</v>
      </c>
      <c r="C331" s="43"/>
      <c r="D331" s="53" t="s">
        <v>22</v>
      </c>
      <c r="E331" s="54"/>
      <c r="F331" s="55"/>
      <c r="G331" s="53" t="s">
        <v>23</v>
      </c>
      <c r="H331" s="53" t="str">
        <f t="shared" si="96"/>
        <v>Fail</v>
      </c>
      <c r="I331" s="47"/>
    </row>
    <row r="332" spans="1:9" ht="18" x14ac:dyDescent="0.25">
      <c r="A332" s="43"/>
      <c r="B332" s="57" t="s">
        <v>214</v>
      </c>
      <c r="C332" s="43"/>
      <c r="D332" s="53" t="s">
        <v>22</v>
      </c>
      <c r="E332" s="54"/>
      <c r="F332" s="55"/>
      <c r="G332" s="53" t="s">
        <v>23</v>
      </c>
      <c r="H332" s="53" t="str">
        <f t="shared" si="96"/>
        <v>Fail</v>
      </c>
      <c r="I332" s="47"/>
    </row>
    <row r="333" spans="1:9" ht="25.5" x14ac:dyDescent="0.25">
      <c r="A333" s="43"/>
      <c r="B333" s="57" t="s">
        <v>215</v>
      </c>
      <c r="C333" s="43"/>
      <c r="D333" s="53" t="s">
        <v>22</v>
      </c>
      <c r="E333" s="54"/>
      <c r="F333" s="55"/>
      <c r="G333" s="53" t="s">
        <v>23</v>
      </c>
      <c r="H333" s="53" t="str">
        <f t="shared" si="96"/>
        <v>Fail</v>
      </c>
      <c r="I333" s="47"/>
    </row>
    <row r="334" spans="1:9" ht="18" x14ac:dyDescent="0.25">
      <c r="A334" s="43"/>
      <c r="B334" s="57" t="s">
        <v>216</v>
      </c>
      <c r="C334" s="43"/>
      <c r="D334" s="53" t="s">
        <v>22</v>
      </c>
      <c r="E334" s="54"/>
      <c r="F334" s="55"/>
      <c r="G334" s="53" t="s">
        <v>23</v>
      </c>
      <c r="H334" s="53" t="str">
        <f t="shared" si="96"/>
        <v>Fail</v>
      </c>
      <c r="I334" s="47"/>
    </row>
    <row r="335" spans="1:9" ht="18" x14ac:dyDescent="0.25">
      <c r="A335" s="43"/>
      <c r="B335" s="57" t="s">
        <v>217</v>
      </c>
      <c r="C335" s="43"/>
      <c r="D335" s="53" t="s">
        <v>22</v>
      </c>
      <c r="E335" s="54"/>
      <c r="F335" s="55"/>
      <c r="G335" s="53" t="s">
        <v>23</v>
      </c>
      <c r="H335" s="53" t="str">
        <f t="shared" si="96"/>
        <v>Fail</v>
      </c>
      <c r="I335" s="47"/>
    </row>
    <row r="336" spans="1:9" ht="25.5" x14ac:dyDescent="0.25">
      <c r="A336" s="43"/>
      <c r="B336" s="57" t="s">
        <v>218</v>
      </c>
      <c r="C336" s="43"/>
      <c r="D336" s="53" t="s">
        <v>22</v>
      </c>
      <c r="E336" s="54"/>
      <c r="F336" s="55"/>
      <c r="G336" s="53" t="s">
        <v>23</v>
      </c>
      <c r="H336" s="53" t="str">
        <f t="shared" si="96"/>
        <v>Fail</v>
      </c>
      <c r="I336" s="47"/>
    </row>
    <row r="337" spans="1:9" ht="18" x14ac:dyDescent="0.25">
      <c r="A337" s="43"/>
      <c r="B337" s="48"/>
      <c r="C337" s="43"/>
      <c r="D337" s="49"/>
      <c r="E337" s="50"/>
      <c r="F337" s="51"/>
      <c r="G337" s="49"/>
      <c r="H337" s="49"/>
      <c r="I337" s="47"/>
    </row>
    <row r="338" spans="1:9" ht="25.5" x14ac:dyDescent="0.25">
      <c r="A338" s="43"/>
      <c r="B338" s="48" t="s">
        <v>243</v>
      </c>
      <c r="C338" s="43"/>
      <c r="D338" s="53" t="s">
        <v>22</v>
      </c>
      <c r="E338" s="54"/>
      <c r="F338" s="55"/>
      <c r="G338" s="53" t="s">
        <v>23</v>
      </c>
      <c r="H338" s="53" t="str">
        <f t="shared" ref="H338" si="97">IF(D338="No","Pass", IF(G338="No","Fail","Pass"))</f>
        <v>Fail</v>
      </c>
      <c r="I338" s="47"/>
    </row>
    <row r="339" spans="1:9" ht="18" x14ac:dyDescent="0.25">
      <c r="A339" s="43"/>
      <c r="B339" s="48"/>
      <c r="C339" s="43"/>
      <c r="D339" s="49"/>
      <c r="E339" s="50"/>
      <c r="F339" s="51"/>
      <c r="G339" s="49"/>
      <c r="H339" s="49"/>
      <c r="I339" s="47"/>
    </row>
    <row r="340" spans="1:9" ht="9" customHeight="1" thickBot="1" x14ac:dyDescent="0.3">
      <c r="A340" s="65"/>
      <c r="B340" s="66"/>
      <c r="C340" s="67"/>
      <c r="D340" s="67"/>
      <c r="E340" s="67"/>
      <c r="F340" s="66"/>
      <c r="G340" s="68">
        <f>COUNTA(G4:G339)</f>
        <v>197</v>
      </c>
      <c r="H340" s="69">
        <f>COUNTIF(H4:H339,"Pass")</f>
        <v>0</v>
      </c>
      <c r="I340" s="66"/>
    </row>
    <row r="341" spans="1:9" ht="18.75" thickBot="1" x14ac:dyDescent="0.3">
      <c r="A341" s="65"/>
      <c r="B341" s="70"/>
      <c r="C341" s="71"/>
      <c r="D341" s="71"/>
      <c r="E341" s="67"/>
      <c r="F341" s="66"/>
      <c r="G341" s="72" t="s">
        <v>219</v>
      </c>
      <c r="H341" s="73">
        <f>H340/G340</f>
        <v>0</v>
      </c>
      <c r="I341" s="66"/>
    </row>
    <row r="342" spans="1:9" ht="18.75" thickBot="1" x14ac:dyDescent="0.3">
      <c r="A342" s="65"/>
      <c r="B342" s="107" t="s">
        <v>220</v>
      </c>
      <c r="C342" s="108"/>
      <c r="D342" s="109"/>
      <c r="E342" s="110"/>
      <c r="F342" s="66"/>
      <c r="G342" s="66"/>
      <c r="H342" s="66"/>
      <c r="I342" s="66"/>
    </row>
    <row r="343" spans="1:9" ht="18.75" thickBot="1" x14ac:dyDescent="0.3">
      <c r="A343" s="65"/>
      <c r="B343" s="111"/>
      <c r="C343" s="111"/>
      <c r="D343" s="112"/>
      <c r="E343" s="112"/>
      <c r="F343" s="66"/>
      <c r="G343" s="66"/>
      <c r="H343" s="66"/>
      <c r="I343" s="66"/>
    </row>
    <row r="344" spans="1:9" ht="128.25" customHeight="1" thickBot="1" x14ac:dyDescent="0.3">
      <c r="A344" s="65"/>
      <c r="B344" s="113" t="s">
        <v>248</v>
      </c>
      <c r="C344" s="114"/>
      <c r="D344" s="115"/>
      <c r="E344" s="116"/>
      <c r="F344" s="66"/>
      <c r="G344" s="66"/>
      <c r="H344" s="66"/>
      <c r="I344" s="66"/>
    </row>
    <row r="345" spans="1:9" ht="18.75" thickBot="1" x14ac:dyDescent="0.3">
      <c r="A345" s="65"/>
      <c r="B345" s="117"/>
      <c r="C345" s="117"/>
      <c r="D345" s="118"/>
      <c r="E345" s="74"/>
      <c r="F345" s="66"/>
      <c r="G345" s="66"/>
      <c r="H345" s="66"/>
      <c r="I345" s="66"/>
    </row>
    <row r="346" spans="1:9" ht="32.25" thickBot="1" x14ac:dyDescent="0.3">
      <c r="A346" s="65"/>
      <c r="B346" s="75" t="s">
        <v>221</v>
      </c>
      <c r="C346" s="76"/>
      <c r="D346" s="87" t="s">
        <v>222</v>
      </c>
      <c r="E346" s="74"/>
      <c r="F346" s="66"/>
      <c r="G346" s="66"/>
      <c r="H346" s="66"/>
      <c r="I346" s="66"/>
    </row>
    <row r="347" spans="1:9" ht="18" x14ac:dyDescent="0.25">
      <c r="A347" s="65"/>
      <c r="B347" s="77"/>
      <c r="C347" s="77"/>
      <c r="D347" s="78"/>
      <c r="E347" s="74"/>
      <c r="F347" s="66"/>
      <c r="G347" s="66"/>
      <c r="H347" s="66"/>
      <c r="I347" s="66"/>
    </row>
    <row r="348" spans="1:9" ht="18.75" thickBot="1" x14ac:dyDescent="0.3">
      <c r="A348" s="65"/>
      <c r="B348" s="79" t="s">
        <v>223</v>
      </c>
      <c r="C348" s="79"/>
      <c r="D348" s="74"/>
      <c r="E348" s="74"/>
      <c r="F348" s="66"/>
      <c r="G348" s="66"/>
      <c r="H348" s="66"/>
      <c r="I348" s="66"/>
    </row>
    <row r="349" spans="1:9" ht="105" customHeight="1" thickBot="1" x14ac:dyDescent="0.3">
      <c r="A349" s="65"/>
      <c r="B349" s="119"/>
      <c r="C349" s="120"/>
      <c r="D349" s="121"/>
      <c r="E349" s="122"/>
      <c r="F349" s="66"/>
      <c r="G349" s="66"/>
      <c r="H349" s="66"/>
      <c r="I349" s="66"/>
    </row>
    <row r="350" spans="1:9" ht="18" x14ac:dyDescent="0.25">
      <c r="A350" s="65"/>
      <c r="B350" s="80"/>
      <c r="C350" s="80"/>
      <c r="D350" s="81"/>
      <c r="E350" s="81"/>
      <c r="F350" s="66"/>
      <c r="G350" s="66"/>
      <c r="H350" s="66"/>
      <c r="I350" s="66"/>
    </row>
    <row r="351" spans="1:9" ht="18" x14ac:dyDescent="0.25">
      <c r="A351" s="65"/>
      <c r="B351" s="82" t="s">
        <v>224</v>
      </c>
      <c r="C351" s="83"/>
      <c r="D351" s="83"/>
      <c r="E351" s="83"/>
      <c r="F351" s="66"/>
      <c r="G351" s="84"/>
      <c r="H351" s="84" t="s">
        <v>225</v>
      </c>
      <c r="I351" s="66"/>
    </row>
    <row r="352" spans="1:9" ht="18" x14ac:dyDescent="0.25">
      <c r="A352" s="65"/>
      <c r="B352" s="85"/>
      <c r="C352" s="86"/>
      <c r="D352" s="86"/>
      <c r="E352" s="86"/>
      <c r="F352" s="66"/>
      <c r="G352" s="66"/>
      <c r="H352" s="66"/>
      <c r="I352" s="66"/>
    </row>
    <row r="353" spans="1:9" ht="18" x14ac:dyDescent="0.25">
      <c r="A353" s="65"/>
      <c r="B353" s="89" t="s">
        <v>244</v>
      </c>
      <c r="C353" s="90"/>
      <c r="D353" s="91"/>
      <c r="E353" s="92"/>
      <c r="F353" s="93"/>
      <c r="G353" s="94"/>
      <c r="H353" s="95"/>
      <c r="I353" s="66"/>
    </row>
    <row r="354" spans="1:9" ht="18" x14ac:dyDescent="0.25">
      <c r="A354" s="65"/>
      <c r="B354" s="89" t="s">
        <v>226</v>
      </c>
      <c r="C354" s="96"/>
      <c r="D354" s="97"/>
      <c r="E354" s="93"/>
      <c r="F354" s="93"/>
      <c r="G354" s="93"/>
      <c r="H354" s="93"/>
      <c r="I354" s="66"/>
    </row>
    <row r="355" spans="1:9" ht="18" x14ac:dyDescent="0.25">
      <c r="A355" s="66"/>
      <c r="B355" s="89" t="s">
        <v>245</v>
      </c>
      <c r="C355" s="90"/>
      <c r="D355" s="91"/>
      <c r="E355" s="92"/>
      <c r="F355" s="93"/>
      <c r="G355" s="94"/>
      <c r="H355" s="95"/>
      <c r="I355" s="66"/>
    </row>
    <row r="356" spans="1:9" ht="18" x14ac:dyDescent="0.25">
      <c r="A356" s="66"/>
      <c r="B356" s="93"/>
      <c r="C356" s="98"/>
      <c r="D356" s="98"/>
      <c r="E356" s="98"/>
      <c r="F356" s="98"/>
      <c r="G356" s="93"/>
      <c r="H356" s="93"/>
      <c r="I356" s="66"/>
    </row>
    <row r="357" spans="1:9" ht="18" x14ac:dyDescent="0.25">
      <c r="B357" s="89" t="s">
        <v>246</v>
      </c>
      <c r="C357" s="90"/>
      <c r="D357" s="91"/>
      <c r="E357" s="92"/>
      <c r="F357" s="93"/>
      <c r="G357" s="94"/>
      <c r="H357" s="95"/>
    </row>
    <row r="358" spans="1:9" ht="18" x14ac:dyDescent="0.25">
      <c r="B358" s="93"/>
      <c r="C358" s="98"/>
      <c r="D358" s="99"/>
      <c r="E358" s="99"/>
      <c r="F358" s="98"/>
      <c r="G358" s="93"/>
      <c r="H358" s="93"/>
    </row>
    <row r="359" spans="1:9" ht="18" x14ac:dyDescent="0.25">
      <c r="B359" s="89" t="s">
        <v>247</v>
      </c>
      <c r="C359" s="90"/>
      <c r="D359" s="91"/>
      <c r="E359" s="92"/>
      <c r="F359" s="93"/>
      <c r="G359" s="94"/>
      <c r="H359" s="95"/>
    </row>
  </sheetData>
  <mergeCells count="28">
    <mergeCell ref="B72:H72"/>
    <mergeCell ref="C1:I1"/>
    <mergeCell ref="C2:E2"/>
    <mergeCell ref="F2:I2"/>
    <mergeCell ref="B5:H5"/>
    <mergeCell ref="B71:H71"/>
    <mergeCell ref="B243:H243"/>
    <mergeCell ref="B85:H85"/>
    <mergeCell ref="B86:H86"/>
    <mergeCell ref="B111:H111"/>
    <mergeCell ref="B112:H112"/>
    <mergeCell ref="B144:H144"/>
    <mergeCell ref="B145:H145"/>
    <mergeCell ref="B155:H155"/>
    <mergeCell ref="B156:H156"/>
    <mergeCell ref="B216:H216"/>
    <mergeCell ref="B217:H217"/>
    <mergeCell ref="B242:H242"/>
    <mergeCell ref="B269:H269"/>
    <mergeCell ref="B270:H270"/>
    <mergeCell ref="B305:H305"/>
    <mergeCell ref="B306:H306"/>
    <mergeCell ref="B318:H318"/>
    <mergeCell ref="B342:E342"/>
    <mergeCell ref="B343:E343"/>
    <mergeCell ref="B344:E344"/>
    <mergeCell ref="B345:D345"/>
    <mergeCell ref="B349:E349"/>
  </mergeCells>
  <conditionalFormatting sqref="H3 H6 H12 H14 H16 H20 H70 H277">
    <cfRule type="cellIs" dxfId="204" priority="325" stopIfTrue="1" operator="equal">
      <formula>"N/A"</formula>
    </cfRule>
    <cfRule type="cellIs" dxfId="203" priority="326" stopIfTrue="1" operator="equal">
      <formula>"Fail"</formula>
    </cfRule>
    <cfRule type="cellIs" dxfId="202" priority="327" stopIfTrue="1" operator="equal">
      <formula>"Pass"</formula>
    </cfRule>
  </conditionalFormatting>
  <conditionalFormatting sqref="G3">
    <cfRule type="expression" priority="328" stopIfTrue="1">
      <formula>IF(#REF!="NO", "N/A")</formula>
    </cfRule>
    <cfRule type="colorScale" priority="329">
      <colorScale>
        <cfvo type="min"/>
        <cfvo type="max"/>
        <color rgb="FFFF7128"/>
        <color rgb="FFFFEF9C"/>
      </colorScale>
    </cfRule>
  </conditionalFormatting>
  <conditionalFormatting sqref="H341">
    <cfRule type="cellIs" dxfId="201" priority="323" stopIfTrue="1" operator="lessThan">
      <formula>1</formula>
    </cfRule>
    <cfRule type="cellIs" dxfId="200" priority="324" stopIfTrue="1" operator="equal">
      <formula>1</formula>
    </cfRule>
  </conditionalFormatting>
  <conditionalFormatting sqref="H152 H150 H148">
    <cfRule type="cellIs" dxfId="199" priority="320" stopIfTrue="1" operator="equal">
      <formula>"N/A"</formula>
    </cfRule>
    <cfRule type="cellIs" dxfId="198" priority="321" stopIfTrue="1" operator="equal">
      <formula>"Fail"</formula>
    </cfRule>
    <cfRule type="cellIs" dxfId="197" priority="322" stopIfTrue="1" operator="equal">
      <formula>"Pass"</formula>
    </cfRule>
  </conditionalFormatting>
  <conditionalFormatting sqref="H73">
    <cfRule type="cellIs" dxfId="196" priority="315" stopIfTrue="1" operator="equal">
      <formula>"N/A"</formula>
    </cfRule>
    <cfRule type="cellIs" dxfId="195" priority="316" stopIfTrue="1" operator="equal">
      <formula>"Fail"</formula>
    </cfRule>
    <cfRule type="cellIs" dxfId="194" priority="317" stopIfTrue="1" operator="equal">
      <formula>"Pass"</formula>
    </cfRule>
  </conditionalFormatting>
  <conditionalFormatting sqref="G150 G152 G148">
    <cfRule type="expression" priority="318" stopIfTrue="1">
      <formula>IF(#REF!="NO", "N/A")</formula>
    </cfRule>
    <cfRule type="colorScale" priority="319">
      <colorScale>
        <cfvo type="min"/>
        <cfvo type="max"/>
        <color rgb="FFFF7128"/>
        <color rgb="FFFFEF9C"/>
      </colorScale>
    </cfRule>
  </conditionalFormatting>
  <conditionalFormatting sqref="H74:H80 H82">
    <cfRule type="cellIs" dxfId="193" priority="310" stopIfTrue="1" operator="equal">
      <formula>"N/A"</formula>
    </cfRule>
    <cfRule type="cellIs" dxfId="192" priority="311" stopIfTrue="1" operator="equal">
      <formula>"Fail"</formula>
    </cfRule>
    <cfRule type="cellIs" dxfId="191" priority="312" stopIfTrue="1" operator="equal">
      <formula>"Pass"</formula>
    </cfRule>
  </conditionalFormatting>
  <conditionalFormatting sqref="G73">
    <cfRule type="expression" priority="313" stopIfTrue="1">
      <formula>IF(#REF!="NO", "N/A")</formula>
    </cfRule>
    <cfRule type="colorScale" priority="314">
      <colorScale>
        <cfvo type="min"/>
        <cfvo type="max"/>
        <color rgb="FFFF7128"/>
        <color rgb="FFFFEF9C"/>
      </colorScale>
    </cfRule>
  </conditionalFormatting>
  <conditionalFormatting sqref="H87">
    <cfRule type="cellIs" dxfId="190" priority="305" stopIfTrue="1" operator="equal">
      <formula>"N/A"</formula>
    </cfRule>
    <cfRule type="cellIs" dxfId="189" priority="306" stopIfTrue="1" operator="equal">
      <formula>"Fail"</formula>
    </cfRule>
    <cfRule type="cellIs" dxfId="188" priority="307" stopIfTrue="1" operator="equal">
      <formula>"Pass"</formula>
    </cfRule>
  </conditionalFormatting>
  <conditionalFormatting sqref="G74:G80 G82">
    <cfRule type="expression" priority="308" stopIfTrue="1">
      <formula>IF(#REF!="NO", "N/A")</formula>
    </cfRule>
    <cfRule type="colorScale" priority="309">
      <colorScale>
        <cfvo type="min"/>
        <cfvo type="max"/>
        <color rgb="FFFF7128"/>
        <color rgb="FFFFEF9C"/>
      </colorScale>
    </cfRule>
  </conditionalFormatting>
  <conditionalFormatting sqref="H91">
    <cfRule type="cellIs" dxfId="187" priority="300" stopIfTrue="1" operator="equal">
      <formula>"N/A"</formula>
    </cfRule>
    <cfRule type="cellIs" dxfId="186" priority="301" stopIfTrue="1" operator="equal">
      <formula>"Fail"</formula>
    </cfRule>
    <cfRule type="cellIs" dxfId="185" priority="302" stopIfTrue="1" operator="equal">
      <formula>"Pass"</formula>
    </cfRule>
  </conditionalFormatting>
  <conditionalFormatting sqref="G87">
    <cfRule type="expression" priority="303" stopIfTrue="1">
      <formula>IF(#REF!="NO", "N/A")</formula>
    </cfRule>
    <cfRule type="colorScale" priority="304">
      <colorScale>
        <cfvo type="min"/>
        <cfvo type="max"/>
        <color rgb="FFFF7128"/>
        <color rgb="FFFFEF9C"/>
      </colorScale>
    </cfRule>
  </conditionalFormatting>
  <conditionalFormatting sqref="H110 H108 H106 H104 H102 H100">
    <cfRule type="cellIs" dxfId="184" priority="297" stopIfTrue="1" operator="equal">
      <formula>"N/A"</formula>
    </cfRule>
    <cfRule type="cellIs" dxfId="183" priority="298" stopIfTrue="1" operator="equal">
      <formula>"Fail"</formula>
    </cfRule>
    <cfRule type="cellIs" dxfId="182" priority="299" stopIfTrue="1" operator="equal">
      <formula>"Pass"</formula>
    </cfRule>
  </conditionalFormatting>
  <conditionalFormatting sqref="H129 H127 H125 H123 H121 H119 H117 H115">
    <cfRule type="cellIs" dxfId="181" priority="294" stopIfTrue="1" operator="equal">
      <formula>"N/A"</formula>
    </cfRule>
    <cfRule type="cellIs" dxfId="180" priority="295" stopIfTrue="1" operator="equal">
      <formula>"Fail"</formula>
    </cfRule>
    <cfRule type="cellIs" dxfId="179" priority="296" stopIfTrue="1" operator="equal">
      <formula>"Pass"</formula>
    </cfRule>
  </conditionalFormatting>
  <conditionalFormatting sqref="H137 H135 H133">
    <cfRule type="cellIs" dxfId="178" priority="289" stopIfTrue="1" operator="equal">
      <formula>"N/A"</formula>
    </cfRule>
    <cfRule type="cellIs" dxfId="177" priority="290" stopIfTrue="1" operator="equal">
      <formula>"Fail"</formula>
    </cfRule>
    <cfRule type="cellIs" dxfId="176" priority="291" stopIfTrue="1" operator="equal">
      <formula>"Pass"</formula>
    </cfRule>
  </conditionalFormatting>
  <conditionalFormatting sqref="G115 G129 G127 G125 G123 G121 G119 G117">
    <cfRule type="expression" priority="292" stopIfTrue="1">
      <formula>IF(#REF!="NO", "N/A")</formula>
    </cfRule>
    <cfRule type="colorScale" priority="293">
      <colorScale>
        <cfvo type="min"/>
        <cfvo type="max"/>
        <color rgb="FFFF7128"/>
        <color rgb="FFFFEF9C"/>
      </colorScale>
    </cfRule>
  </conditionalFormatting>
  <conditionalFormatting sqref="G133 G137 G135">
    <cfRule type="expression" priority="287" stopIfTrue="1">
      <formula>IF(#REF!="NO", "N/A")</formula>
    </cfRule>
    <cfRule type="colorScale" priority="288">
      <colorScale>
        <cfvo type="min"/>
        <cfvo type="max"/>
        <color rgb="FFFF7128"/>
        <color rgb="FFFFEF9C"/>
      </colorScale>
    </cfRule>
  </conditionalFormatting>
  <conditionalFormatting sqref="H139">
    <cfRule type="cellIs" dxfId="175" priority="284" stopIfTrue="1" operator="equal">
      <formula>"N/A"</formula>
    </cfRule>
    <cfRule type="cellIs" dxfId="174" priority="285" stopIfTrue="1" operator="equal">
      <formula>"Fail"</formula>
    </cfRule>
    <cfRule type="cellIs" dxfId="173" priority="286" stopIfTrue="1" operator="equal">
      <formula>"Pass"</formula>
    </cfRule>
  </conditionalFormatting>
  <conditionalFormatting sqref="G139">
    <cfRule type="expression" priority="282" stopIfTrue="1">
      <formula>IF(#REF!="NO", "N/A")</formula>
    </cfRule>
    <cfRule type="colorScale" priority="283">
      <colorScale>
        <cfvo type="min"/>
        <cfvo type="max"/>
        <color rgb="FFFF7128"/>
        <color rgb="FFFFEF9C"/>
      </colorScale>
    </cfRule>
  </conditionalFormatting>
  <conditionalFormatting sqref="H169 H167 H165 H163 H161 H159">
    <cfRule type="cellIs" dxfId="172" priority="279" stopIfTrue="1" operator="equal">
      <formula>"N/A"</formula>
    </cfRule>
    <cfRule type="cellIs" dxfId="171" priority="280" stopIfTrue="1" operator="equal">
      <formula>"Fail"</formula>
    </cfRule>
    <cfRule type="cellIs" dxfId="170" priority="281" stopIfTrue="1" operator="equal">
      <formula>"Pass"</formula>
    </cfRule>
  </conditionalFormatting>
  <conditionalFormatting sqref="G159 G169 G167 G165 G163 G161">
    <cfRule type="expression" priority="277" stopIfTrue="1">
      <formula>IF(#REF!="NO", "N/A")</formula>
    </cfRule>
    <cfRule type="colorScale" priority="278">
      <colorScale>
        <cfvo type="min"/>
        <cfvo type="max"/>
        <color rgb="FFFF7128"/>
        <color rgb="FFFFEF9C"/>
      </colorScale>
    </cfRule>
  </conditionalFormatting>
  <conditionalFormatting sqref="H215 H213 H211 H209 H207 H201 H199 H197 H195 H193 H191 H189">
    <cfRule type="cellIs" dxfId="169" priority="274" stopIfTrue="1" operator="equal">
      <formula>"N/A"</formula>
    </cfRule>
    <cfRule type="cellIs" dxfId="168" priority="275" stopIfTrue="1" operator="equal">
      <formula>"Fail"</formula>
    </cfRule>
    <cfRule type="cellIs" dxfId="167" priority="276" stopIfTrue="1" operator="equal">
      <formula>"Pass"</formula>
    </cfRule>
  </conditionalFormatting>
  <conditionalFormatting sqref="G189 G215 G213 G211 G209 G207 G201 G199 G197 G195 G193 G191">
    <cfRule type="expression" priority="272" stopIfTrue="1">
      <formula>IF(#REF!="NO", "N/A")</formula>
    </cfRule>
    <cfRule type="colorScale" priority="273">
      <colorScale>
        <cfvo type="min"/>
        <cfvo type="max"/>
        <color rgb="FFFF7128"/>
        <color rgb="FFFFEF9C"/>
      </colorScale>
    </cfRule>
  </conditionalFormatting>
  <conditionalFormatting sqref="H205 H203">
    <cfRule type="cellIs" dxfId="166" priority="269" stopIfTrue="1" operator="equal">
      <formula>"N/A"</formula>
    </cfRule>
    <cfRule type="cellIs" dxfId="165" priority="270" stopIfTrue="1" operator="equal">
      <formula>"Fail"</formula>
    </cfRule>
    <cfRule type="cellIs" dxfId="164" priority="271" stopIfTrue="1" operator="equal">
      <formula>"Pass"</formula>
    </cfRule>
  </conditionalFormatting>
  <conditionalFormatting sqref="G203 G205">
    <cfRule type="expression" priority="267" stopIfTrue="1">
      <formula>IF(#REF!="NO", "N/A")</formula>
    </cfRule>
    <cfRule type="colorScale" priority="268">
      <colorScale>
        <cfvo type="min"/>
        <cfvo type="max"/>
        <color rgb="FFFF7128"/>
        <color rgb="FFFFEF9C"/>
      </colorScale>
    </cfRule>
  </conditionalFormatting>
  <conditionalFormatting sqref="H220">
    <cfRule type="cellIs" dxfId="163" priority="264" stopIfTrue="1" operator="equal">
      <formula>"N/A"</formula>
    </cfRule>
    <cfRule type="cellIs" dxfId="162" priority="265" stopIfTrue="1" operator="equal">
      <formula>"Fail"</formula>
    </cfRule>
    <cfRule type="cellIs" dxfId="161" priority="266" stopIfTrue="1" operator="equal">
      <formula>"Pass"</formula>
    </cfRule>
  </conditionalFormatting>
  <conditionalFormatting sqref="G220">
    <cfRule type="expression" priority="262" stopIfTrue="1">
      <formula>IF(#REF!="NO", "N/A")</formula>
    </cfRule>
    <cfRule type="colorScale" priority="263">
      <colorScale>
        <cfvo type="min"/>
        <cfvo type="max"/>
        <color rgb="FFFF7128"/>
        <color rgb="FFFFEF9C"/>
      </colorScale>
    </cfRule>
  </conditionalFormatting>
  <conditionalFormatting sqref="H238 H236 H234 H232 H230">
    <cfRule type="cellIs" dxfId="160" priority="259" stopIfTrue="1" operator="equal">
      <formula>"N/A"</formula>
    </cfRule>
    <cfRule type="cellIs" dxfId="159" priority="260" stopIfTrue="1" operator="equal">
      <formula>"Fail"</formula>
    </cfRule>
    <cfRule type="cellIs" dxfId="158" priority="261" stopIfTrue="1" operator="equal">
      <formula>"Pass"</formula>
    </cfRule>
  </conditionalFormatting>
  <conditionalFormatting sqref="G230 G238 G236 G234 G232">
    <cfRule type="expression" priority="257" stopIfTrue="1">
      <formula>IF(#REF!="NO", "N/A")</formula>
    </cfRule>
    <cfRule type="colorScale" priority="258">
      <colorScale>
        <cfvo type="min"/>
        <cfvo type="max"/>
        <color rgb="FFFF7128"/>
        <color rgb="FFFFEF9C"/>
      </colorScale>
    </cfRule>
  </conditionalFormatting>
  <conditionalFormatting sqref="H131">
    <cfRule type="cellIs" dxfId="157" priority="254" stopIfTrue="1" operator="equal">
      <formula>"N/A"</formula>
    </cfRule>
    <cfRule type="cellIs" dxfId="156" priority="255" stopIfTrue="1" operator="equal">
      <formula>"Fail"</formula>
    </cfRule>
    <cfRule type="cellIs" dxfId="155" priority="256" stopIfTrue="1" operator="equal">
      <formula>"Pass"</formula>
    </cfRule>
  </conditionalFormatting>
  <conditionalFormatting sqref="G131">
    <cfRule type="expression" priority="252" stopIfTrue="1">
      <formula>IF(#REF!="NO", "N/A")</formula>
    </cfRule>
    <cfRule type="colorScale" priority="253">
      <colorScale>
        <cfvo type="min"/>
        <cfvo type="max"/>
        <color rgb="FFFF7128"/>
        <color rgb="FFFFEF9C"/>
      </colorScale>
    </cfRule>
  </conditionalFormatting>
  <conditionalFormatting sqref="H264 H262 H260 H258 H256 H254 H252 H250 H248 H246">
    <cfRule type="cellIs" dxfId="154" priority="249" stopIfTrue="1" operator="equal">
      <formula>"N/A"</formula>
    </cfRule>
    <cfRule type="cellIs" dxfId="153" priority="250" stopIfTrue="1" operator="equal">
      <formula>"Fail"</formula>
    </cfRule>
    <cfRule type="cellIs" dxfId="152" priority="251" stopIfTrue="1" operator="equal">
      <formula>"Pass"</formula>
    </cfRule>
  </conditionalFormatting>
  <conditionalFormatting sqref="G246 G264 G262 G260 G258 G256 G254 G252 G250 G248">
    <cfRule type="expression" priority="247" stopIfTrue="1">
      <formula>IF(#REF!="NO", "N/A")</formula>
    </cfRule>
    <cfRule type="colorScale" priority="248">
      <colorScale>
        <cfvo type="min"/>
        <cfvo type="max"/>
        <color rgb="FFFF7128"/>
        <color rgb="FFFFEF9C"/>
      </colorScale>
    </cfRule>
  </conditionalFormatting>
  <conditionalFormatting sqref="H304">
    <cfRule type="cellIs" dxfId="151" priority="244" stopIfTrue="1" operator="equal">
      <formula>"N/A"</formula>
    </cfRule>
    <cfRule type="cellIs" dxfId="150" priority="245" stopIfTrue="1" operator="equal">
      <formula>"Fail"</formula>
    </cfRule>
    <cfRule type="cellIs" dxfId="149" priority="246" stopIfTrue="1" operator="equal">
      <formula>"Pass"</formula>
    </cfRule>
  </conditionalFormatting>
  <conditionalFormatting sqref="G304">
    <cfRule type="expression" priority="242" stopIfTrue="1">
      <formula>IF(#REF!="NO", "N/A")</formula>
    </cfRule>
    <cfRule type="colorScale" priority="243">
      <colorScale>
        <cfvo type="min"/>
        <cfvo type="max"/>
        <color rgb="FFFF7128"/>
        <color rgb="FFFFEF9C"/>
      </colorScale>
    </cfRule>
  </conditionalFormatting>
  <conditionalFormatting sqref="G6 G277 G12 G14 G16 G20 G70">
    <cfRule type="expression" priority="330" stopIfTrue="1">
      <formula>IF(#REF!="NO", "N/A")</formula>
    </cfRule>
    <cfRule type="colorScale" priority="331">
      <colorScale>
        <cfvo type="min"/>
        <cfvo type="max"/>
        <color rgb="FFFF7128"/>
        <color rgb="FFFFEF9C"/>
      </colorScale>
    </cfRule>
  </conditionalFormatting>
  <conditionalFormatting sqref="D346">
    <cfRule type="cellIs" dxfId="148" priority="240" stopIfTrue="1" operator="equal">
      <formula>"Not Completed"</formula>
    </cfRule>
    <cfRule type="cellIs" dxfId="147" priority="241" stopIfTrue="1" operator="equal">
      <formula>"Completed"</formula>
    </cfRule>
  </conditionalFormatting>
  <conditionalFormatting sqref="H22">
    <cfRule type="cellIs" dxfId="146" priority="235" stopIfTrue="1" operator="equal">
      <formula>"N/A"</formula>
    </cfRule>
    <cfRule type="cellIs" dxfId="145" priority="236" stopIfTrue="1" operator="equal">
      <formula>"Fail"</formula>
    </cfRule>
    <cfRule type="cellIs" dxfId="144" priority="237" stopIfTrue="1" operator="equal">
      <formula>"Pass"</formula>
    </cfRule>
  </conditionalFormatting>
  <conditionalFormatting sqref="G22">
    <cfRule type="expression" priority="238" stopIfTrue="1">
      <formula>IF(#REF!="NO", "N/A")</formula>
    </cfRule>
    <cfRule type="colorScale" priority="239">
      <colorScale>
        <cfvo type="min"/>
        <cfvo type="max"/>
        <color rgb="FFFF7128"/>
        <color rgb="FFFFEF9C"/>
      </colorScale>
    </cfRule>
  </conditionalFormatting>
  <conditionalFormatting sqref="H24">
    <cfRule type="cellIs" dxfId="143" priority="230" stopIfTrue="1" operator="equal">
      <formula>"N/A"</formula>
    </cfRule>
    <cfRule type="cellIs" dxfId="142" priority="231" stopIfTrue="1" operator="equal">
      <formula>"Fail"</formula>
    </cfRule>
    <cfRule type="cellIs" dxfId="141" priority="232" stopIfTrue="1" operator="equal">
      <formula>"Pass"</formula>
    </cfRule>
  </conditionalFormatting>
  <conditionalFormatting sqref="G24">
    <cfRule type="expression" priority="233" stopIfTrue="1">
      <formula>IF(#REF!="NO", "N/A")</formula>
    </cfRule>
    <cfRule type="colorScale" priority="234">
      <colorScale>
        <cfvo type="min"/>
        <cfvo type="max"/>
        <color rgb="FFFF7128"/>
        <color rgb="FFFFEF9C"/>
      </colorScale>
    </cfRule>
  </conditionalFormatting>
  <conditionalFormatting sqref="H84">
    <cfRule type="cellIs" dxfId="140" priority="227" stopIfTrue="1" operator="equal">
      <formula>"N/A"</formula>
    </cfRule>
    <cfRule type="cellIs" dxfId="139" priority="228" stopIfTrue="1" operator="equal">
      <formula>"Fail"</formula>
    </cfRule>
    <cfRule type="cellIs" dxfId="138" priority="229" stopIfTrue="1" operator="equal">
      <formula>"Pass"</formula>
    </cfRule>
  </conditionalFormatting>
  <conditionalFormatting sqref="G84">
    <cfRule type="expression" priority="225" stopIfTrue="1">
      <formula>IF(#REF!="NO", "N/A")</formula>
    </cfRule>
    <cfRule type="colorScale" priority="226">
      <colorScale>
        <cfvo type="min"/>
        <cfvo type="max"/>
        <color rgb="FFFF7128"/>
        <color rgb="FFFFEF9C"/>
      </colorScale>
    </cfRule>
  </conditionalFormatting>
  <conditionalFormatting sqref="H89">
    <cfRule type="cellIs" dxfId="137" priority="222" stopIfTrue="1" operator="equal">
      <formula>"N/A"</formula>
    </cfRule>
    <cfRule type="cellIs" dxfId="136" priority="223" stopIfTrue="1" operator="equal">
      <formula>"Fail"</formula>
    </cfRule>
    <cfRule type="cellIs" dxfId="135" priority="224" stopIfTrue="1" operator="equal">
      <formula>"Pass"</formula>
    </cfRule>
  </conditionalFormatting>
  <conditionalFormatting sqref="G89">
    <cfRule type="expression" priority="220" stopIfTrue="1">
      <formula>IF(#REF!="NO", "N/A")</formula>
    </cfRule>
    <cfRule type="colorScale" priority="221">
      <colorScale>
        <cfvo type="min"/>
        <cfvo type="max"/>
        <color rgb="FFFF7128"/>
        <color rgb="FFFFEF9C"/>
      </colorScale>
    </cfRule>
  </conditionalFormatting>
  <conditionalFormatting sqref="G91">
    <cfRule type="expression" priority="332" stopIfTrue="1">
      <formula>IF(#REF!="NO", "N/A")</formula>
    </cfRule>
    <cfRule type="colorScale" priority="333">
      <colorScale>
        <cfvo type="min"/>
        <cfvo type="max"/>
        <color rgb="FFFF7128"/>
        <color rgb="FFFFEF9C"/>
      </colorScale>
    </cfRule>
  </conditionalFormatting>
  <conditionalFormatting sqref="H92:H98">
    <cfRule type="cellIs" dxfId="134" priority="217" stopIfTrue="1" operator="equal">
      <formula>"N/A"</formula>
    </cfRule>
    <cfRule type="cellIs" dxfId="133" priority="218" stopIfTrue="1" operator="equal">
      <formula>"Fail"</formula>
    </cfRule>
    <cfRule type="cellIs" dxfId="132" priority="219" stopIfTrue="1" operator="equal">
      <formula>"Pass"</formula>
    </cfRule>
  </conditionalFormatting>
  <conditionalFormatting sqref="G92:G98">
    <cfRule type="expression" priority="215" stopIfTrue="1">
      <formula>IF(#REF!="NO", "N/A")</formula>
    </cfRule>
    <cfRule type="colorScale" priority="216">
      <colorScale>
        <cfvo type="min"/>
        <cfvo type="max"/>
        <color rgb="FFFF7128"/>
        <color rgb="FFFFEF9C"/>
      </colorScale>
    </cfRule>
  </conditionalFormatting>
  <conditionalFormatting sqref="G110 G100 G108 G106 G104 G102">
    <cfRule type="expression" priority="334" stopIfTrue="1">
      <formula>IF(#REF!="NO", "N/A")</formula>
    </cfRule>
    <cfRule type="colorScale" priority="335">
      <colorScale>
        <cfvo type="min"/>
        <cfvo type="max"/>
        <color rgb="FFFF7128"/>
        <color rgb="FFFFEF9C"/>
      </colorScale>
    </cfRule>
  </conditionalFormatting>
  <conditionalFormatting sqref="H113">
    <cfRule type="cellIs" dxfId="131" priority="212" stopIfTrue="1" operator="equal">
      <formula>"N/A"</formula>
    </cfRule>
    <cfRule type="cellIs" dxfId="130" priority="213" stopIfTrue="1" operator="equal">
      <formula>"Fail"</formula>
    </cfRule>
    <cfRule type="cellIs" dxfId="129" priority="214" stopIfTrue="1" operator="equal">
      <formula>"Pass"</formula>
    </cfRule>
  </conditionalFormatting>
  <conditionalFormatting sqref="G113">
    <cfRule type="expression" priority="210" stopIfTrue="1">
      <formula>IF(#REF!="NO", "N/A")</formula>
    </cfRule>
    <cfRule type="colorScale" priority="211">
      <colorScale>
        <cfvo type="min"/>
        <cfvo type="max"/>
        <color rgb="FFFF7128"/>
        <color rgb="FFFFEF9C"/>
      </colorScale>
    </cfRule>
  </conditionalFormatting>
  <conditionalFormatting sqref="H141">
    <cfRule type="cellIs" dxfId="128" priority="207" stopIfTrue="1" operator="equal">
      <formula>"N/A"</formula>
    </cfRule>
    <cfRule type="cellIs" dxfId="127" priority="208" stopIfTrue="1" operator="equal">
      <formula>"Fail"</formula>
    </cfRule>
    <cfRule type="cellIs" dxfId="126" priority="209" stopIfTrue="1" operator="equal">
      <formula>"Pass"</formula>
    </cfRule>
  </conditionalFormatting>
  <conditionalFormatting sqref="G141">
    <cfRule type="expression" priority="205" stopIfTrue="1">
      <formula>IF(#REF!="NO", "N/A")</formula>
    </cfRule>
    <cfRule type="colorScale" priority="206">
      <colorScale>
        <cfvo type="min"/>
        <cfvo type="max"/>
        <color rgb="FFFF7128"/>
        <color rgb="FFFFEF9C"/>
      </colorScale>
    </cfRule>
  </conditionalFormatting>
  <conditionalFormatting sqref="H143">
    <cfRule type="cellIs" dxfId="125" priority="202" stopIfTrue="1" operator="equal">
      <formula>"N/A"</formula>
    </cfRule>
    <cfRule type="cellIs" dxfId="124" priority="203" stopIfTrue="1" operator="equal">
      <formula>"Fail"</formula>
    </cfRule>
    <cfRule type="cellIs" dxfId="123" priority="204" stopIfTrue="1" operator="equal">
      <formula>"Pass"</formula>
    </cfRule>
  </conditionalFormatting>
  <conditionalFormatting sqref="G143">
    <cfRule type="expression" priority="200" stopIfTrue="1">
      <formula>IF(#REF!="NO", "N/A")</formula>
    </cfRule>
    <cfRule type="colorScale" priority="201">
      <colorScale>
        <cfvo type="min"/>
        <cfvo type="max"/>
        <color rgb="FFFF7128"/>
        <color rgb="FFFFEF9C"/>
      </colorScale>
    </cfRule>
  </conditionalFormatting>
  <conditionalFormatting sqref="H146">
    <cfRule type="cellIs" dxfId="122" priority="197" stopIfTrue="1" operator="equal">
      <formula>"N/A"</formula>
    </cfRule>
    <cfRule type="cellIs" dxfId="121" priority="198" stopIfTrue="1" operator="equal">
      <formula>"Fail"</formula>
    </cfRule>
    <cfRule type="cellIs" dxfId="120" priority="199" stopIfTrue="1" operator="equal">
      <formula>"Pass"</formula>
    </cfRule>
  </conditionalFormatting>
  <conditionalFormatting sqref="G146">
    <cfRule type="expression" priority="195" stopIfTrue="1">
      <formula>IF(#REF!="NO", "N/A")</formula>
    </cfRule>
    <cfRule type="colorScale" priority="196">
      <colorScale>
        <cfvo type="min"/>
        <cfvo type="max"/>
        <color rgb="FFFF7128"/>
        <color rgb="FFFFEF9C"/>
      </colorScale>
    </cfRule>
  </conditionalFormatting>
  <conditionalFormatting sqref="H154">
    <cfRule type="cellIs" dxfId="119" priority="192" stopIfTrue="1" operator="equal">
      <formula>"N/A"</formula>
    </cfRule>
    <cfRule type="cellIs" dxfId="118" priority="193" stopIfTrue="1" operator="equal">
      <formula>"Fail"</formula>
    </cfRule>
    <cfRule type="cellIs" dxfId="117" priority="194" stopIfTrue="1" operator="equal">
      <formula>"Pass"</formula>
    </cfRule>
  </conditionalFormatting>
  <conditionalFormatting sqref="G154">
    <cfRule type="expression" priority="190" stopIfTrue="1">
      <formula>IF(#REF!="NO", "N/A")</formula>
    </cfRule>
    <cfRule type="colorScale" priority="191">
      <colorScale>
        <cfvo type="min"/>
        <cfvo type="max"/>
        <color rgb="FFFF7128"/>
        <color rgb="FFFFEF9C"/>
      </colorScale>
    </cfRule>
  </conditionalFormatting>
  <conditionalFormatting sqref="H157">
    <cfRule type="cellIs" dxfId="116" priority="187" stopIfTrue="1" operator="equal">
      <formula>"N/A"</formula>
    </cfRule>
    <cfRule type="cellIs" dxfId="115" priority="188" stopIfTrue="1" operator="equal">
      <formula>"Fail"</formula>
    </cfRule>
    <cfRule type="cellIs" dxfId="114" priority="189" stopIfTrue="1" operator="equal">
      <formula>"Pass"</formula>
    </cfRule>
  </conditionalFormatting>
  <conditionalFormatting sqref="G157">
    <cfRule type="expression" priority="185" stopIfTrue="1">
      <formula>IF(#REF!="NO", "N/A")</formula>
    </cfRule>
    <cfRule type="colorScale" priority="186">
      <colorScale>
        <cfvo type="min"/>
        <cfvo type="max"/>
        <color rgb="FFFF7128"/>
        <color rgb="FFFFEF9C"/>
      </colorScale>
    </cfRule>
  </conditionalFormatting>
  <conditionalFormatting sqref="H171">
    <cfRule type="cellIs" dxfId="113" priority="182" stopIfTrue="1" operator="equal">
      <formula>"N/A"</formula>
    </cfRule>
    <cfRule type="cellIs" dxfId="112" priority="183" stopIfTrue="1" operator="equal">
      <formula>"Fail"</formula>
    </cfRule>
    <cfRule type="cellIs" dxfId="111" priority="184" stopIfTrue="1" operator="equal">
      <formula>"Pass"</formula>
    </cfRule>
  </conditionalFormatting>
  <conditionalFormatting sqref="G171">
    <cfRule type="expression" priority="180" stopIfTrue="1">
      <formula>IF(#REF!="NO", "N/A")</formula>
    </cfRule>
    <cfRule type="colorScale" priority="181">
      <colorScale>
        <cfvo type="min"/>
        <cfvo type="max"/>
        <color rgb="FFFF7128"/>
        <color rgb="FFFFEF9C"/>
      </colorScale>
    </cfRule>
  </conditionalFormatting>
  <conditionalFormatting sqref="H172">
    <cfRule type="cellIs" dxfId="110" priority="177" stopIfTrue="1" operator="equal">
      <formula>"N/A"</formula>
    </cfRule>
    <cfRule type="cellIs" dxfId="109" priority="178" stopIfTrue="1" operator="equal">
      <formula>"Fail"</formula>
    </cfRule>
    <cfRule type="cellIs" dxfId="108" priority="179" stopIfTrue="1" operator="equal">
      <formula>"Pass"</formula>
    </cfRule>
  </conditionalFormatting>
  <conditionalFormatting sqref="G172">
    <cfRule type="expression" priority="175" stopIfTrue="1">
      <formula>IF(#REF!="NO", "N/A")</formula>
    </cfRule>
    <cfRule type="colorScale" priority="176">
      <colorScale>
        <cfvo type="min"/>
        <cfvo type="max"/>
        <color rgb="FFFF7128"/>
        <color rgb="FFFFEF9C"/>
      </colorScale>
    </cfRule>
  </conditionalFormatting>
  <conditionalFormatting sqref="H173:H187">
    <cfRule type="cellIs" dxfId="107" priority="172" stopIfTrue="1" operator="equal">
      <formula>"N/A"</formula>
    </cfRule>
    <cfRule type="cellIs" dxfId="106" priority="173" stopIfTrue="1" operator="equal">
      <formula>"Fail"</formula>
    </cfRule>
    <cfRule type="cellIs" dxfId="105" priority="174" stopIfTrue="1" operator="equal">
      <formula>"Pass"</formula>
    </cfRule>
  </conditionalFormatting>
  <conditionalFormatting sqref="G173:G187">
    <cfRule type="expression" priority="170" stopIfTrue="1">
      <formula>IF(#REF!="NO", "N/A")</formula>
    </cfRule>
    <cfRule type="colorScale" priority="171">
      <colorScale>
        <cfvo type="min"/>
        <cfvo type="max"/>
        <color rgb="FFFF7128"/>
        <color rgb="FFFFEF9C"/>
      </colorScale>
    </cfRule>
  </conditionalFormatting>
  <conditionalFormatting sqref="H218">
    <cfRule type="cellIs" dxfId="104" priority="167" stopIfTrue="1" operator="equal">
      <formula>"N/A"</formula>
    </cfRule>
    <cfRule type="cellIs" dxfId="103" priority="168" stopIfTrue="1" operator="equal">
      <formula>"Fail"</formula>
    </cfRule>
    <cfRule type="cellIs" dxfId="102" priority="169" stopIfTrue="1" operator="equal">
      <formula>"Pass"</formula>
    </cfRule>
  </conditionalFormatting>
  <conditionalFormatting sqref="G218">
    <cfRule type="expression" priority="165" stopIfTrue="1">
      <formula>IF(#REF!="NO", "N/A")</formula>
    </cfRule>
    <cfRule type="colorScale" priority="166">
      <colorScale>
        <cfvo type="min"/>
        <cfvo type="max"/>
        <color rgb="FFFF7128"/>
        <color rgb="FFFFEF9C"/>
      </colorScale>
    </cfRule>
  </conditionalFormatting>
  <conditionalFormatting sqref="H222 H224 H226 H228">
    <cfRule type="cellIs" dxfId="101" priority="162" stopIfTrue="1" operator="equal">
      <formula>"N/A"</formula>
    </cfRule>
    <cfRule type="cellIs" dxfId="100" priority="163" stopIfTrue="1" operator="equal">
      <formula>"Fail"</formula>
    </cfRule>
    <cfRule type="cellIs" dxfId="99" priority="164" stopIfTrue="1" operator="equal">
      <formula>"Pass"</formula>
    </cfRule>
  </conditionalFormatting>
  <conditionalFormatting sqref="G222 G224 G226 G228">
    <cfRule type="expression" priority="160" stopIfTrue="1">
      <formula>IF(#REF!="NO", "N/A")</formula>
    </cfRule>
    <cfRule type="colorScale" priority="161">
      <colorScale>
        <cfvo type="min"/>
        <cfvo type="max"/>
        <color rgb="FFFF7128"/>
        <color rgb="FFFFEF9C"/>
      </colorScale>
    </cfRule>
  </conditionalFormatting>
  <conditionalFormatting sqref="H240">
    <cfRule type="cellIs" dxfId="98" priority="157" stopIfTrue="1" operator="equal">
      <formula>"N/A"</formula>
    </cfRule>
    <cfRule type="cellIs" dxfId="97" priority="158" stopIfTrue="1" operator="equal">
      <formula>"Fail"</formula>
    </cfRule>
    <cfRule type="cellIs" dxfId="96" priority="159" stopIfTrue="1" operator="equal">
      <formula>"Pass"</formula>
    </cfRule>
  </conditionalFormatting>
  <conditionalFormatting sqref="G240">
    <cfRule type="expression" priority="336" stopIfTrue="1">
      <formula>IF(#REF!="NO", "N/A")</formula>
    </cfRule>
    <cfRule type="colorScale" priority="337">
      <colorScale>
        <cfvo type="min"/>
        <cfvo type="max"/>
        <color rgb="FFFF7128"/>
        <color rgb="FFFFEF9C"/>
      </colorScale>
    </cfRule>
  </conditionalFormatting>
  <conditionalFormatting sqref="H244">
    <cfRule type="cellIs" dxfId="95" priority="154" stopIfTrue="1" operator="equal">
      <formula>"N/A"</formula>
    </cfRule>
    <cfRule type="cellIs" dxfId="94" priority="155" stopIfTrue="1" operator="equal">
      <formula>"Fail"</formula>
    </cfRule>
    <cfRule type="cellIs" dxfId="93" priority="156" stopIfTrue="1" operator="equal">
      <formula>"Pass"</formula>
    </cfRule>
  </conditionalFormatting>
  <conditionalFormatting sqref="G244">
    <cfRule type="expression" priority="152" stopIfTrue="1">
      <formula>IF(#REF!="NO", "N/A")</formula>
    </cfRule>
    <cfRule type="colorScale" priority="153">
      <colorScale>
        <cfvo type="min"/>
        <cfvo type="max"/>
        <color rgb="FFFF7128"/>
        <color rgb="FFFFEF9C"/>
      </colorScale>
    </cfRule>
  </conditionalFormatting>
  <conditionalFormatting sqref="H266">
    <cfRule type="cellIs" dxfId="92" priority="149" stopIfTrue="1" operator="equal">
      <formula>"N/A"</formula>
    </cfRule>
    <cfRule type="cellIs" dxfId="91" priority="150" stopIfTrue="1" operator="equal">
      <formula>"Fail"</formula>
    </cfRule>
    <cfRule type="cellIs" dxfId="90" priority="151" stopIfTrue="1" operator="equal">
      <formula>"Pass"</formula>
    </cfRule>
  </conditionalFormatting>
  <conditionalFormatting sqref="G266">
    <cfRule type="expression" priority="147" stopIfTrue="1">
      <formula>IF(#REF!="NO", "N/A")</formula>
    </cfRule>
    <cfRule type="colorScale" priority="148">
      <colorScale>
        <cfvo type="min"/>
        <cfvo type="max"/>
        <color rgb="FFFF7128"/>
        <color rgb="FFFFEF9C"/>
      </colorScale>
    </cfRule>
  </conditionalFormatting>
  <conditionalFormatting sqref="H268">
    <cfRule type="cellIs" dxfId="89" priority="144" stopIfTrue="1" operator="equal">
      <formula>"N/A"</formula>
    </cfRule>
    <cfRule type="cellIs" dxfId="88" priority="145" stopIfTrue="1" operator="equal">
      <formula>"Fail"</formula>
    </cfRule>
    <cfRule type="cellIs" dxfId="87" priority="146" stopIfTrue="1" operator="equal">
      <formula>"Pass"</formula>
    </cfRule>
  </conditionalFormatting>
  <conditionalFormatting sqref="G268">
    <cfRule type="expression" priority="142" stopIfTrue="1">
      <formula>IF(#REF!="NO", "N/A")</formula>
    </cfRule>
    <cfRule type="colorScale" priority="143">
      <colorScale>
        <cfvo type="min"/>
        <cfvo type="max"/>
        <color rgb="FFFF7128"/>
        <color rgb="FFFFEF9C"/>
      </colorScale>
    </cfRule>
  </conditionalFormatting>
  <conditionalFormatting sqref="H271">
    <cfRule type="cellIs" dxfId="86" priority="139" stopIfTrue="1" operator="equal">
      <formula>"N/A"</formula>
    </cfRule>
    <cfRule type="cellIs" dxfId="85" priority="140" stopIfTrue="1" operator="equal">
      <formula>"Fail"</formula>
    </cfRule>
    <cfRule type="cellIs" dxfId="84" priority="141" stopIfTrue="1" operator="equal">
      <formula>"Pass"</formula>
    </cfRule>
  </conditionalFormatting>
  <conditionalFormatting sqref="G271">
    <cfRule type="expression" priority="137" stopIfTrue="1">
      <formula>IF(#REF!="NO", "N/A")</formula>
    </cfRule>
    <cfRule type="colorScale" priority="138">
      <colorScale>
        <cfvo type="min"/>
        <cfvo type="max"/>
        <color rgb="FFFF7128"/>
        <color rgb="FFFFEF9C"/>
      </colorScale>
    </cfRule>
  </conditionalFormatting>
  <conditionalFormatting sqref="H273">
    <cfRule type="cellIs" dxfId="83" priority="134" stopIfTrue="1" operator="equal">
      <formula>"N/A"</formula>
    </cfRule>
    <cfRule type="cellIs" dxfId="82" priority="135" stopIfTrue="1" operator="equal">
      <formula>"Fail"</formula>
    </cfRule>
    <cfRule type="cellIs" dxfId="81" priority="136" stopIfTrue="1" operator="equal">
      <formula>"Pass"</formula>
    </cfRule>
  </conditionalFormatting>
  <conditionalFormatting sqref="G273">
    <cfRule type="expression" priority="132" stopIfTrue="1">
      <formula>IF(#REF!="NO", "N/A")</formula>
    </cfRule>
    <cfRule type="colorScale" priority="133">
      <colorScale>
        <cfvo type="min"/>
        <cfvo type="max"/>
        <color rgb="FFFF7128"/>
        <color rgb="FFFFEF9C"/>
      </colorScale>
    </cfRule>
  </conditionalFormatting>
  <conditionalFormatting sqref="H275">
    <cfRule type="cellIs" dxfId="80" priority="129" stopIfTrue="1" operator="equal">
      <formula>"N/A"</formula>
    </cfRule>
    <cfRule type="cellIs" dxfId="79" priority="130" stopIfTrue="1" operator="equal">
      <formula>"Fail"</formula>
    </cfRule>
    <cfRule type="cellIs" dxfId="78" priority="131" stopIfTrue="1" operator="equal">
      <formula>"Pass"</formula>
    </cfRule>
  </conditionalFormatting>
  <conditionalFormatting sqref="G275">
    <cfRule type="expression" priority="127" stopIfTrue="1">
      <formula>IF(#REF!="NO", "N/A")</formula>
    </cfRule>
    <cfRule type="colorScale" priority="128">
      <colorScale>
        <cfvo type="min"/>
        <cfvo type="max"/>
        <color rgb="FFFF7128"/>
        <color rgb="FFFFEF9C"/>
      </colorScale>
    </cfRule>
  </conditionalFormatting>
  <conditionalFormatting sqref="H278">
    <cfRule type="cellIs" dxfId="77" priority="124" stopIfTrue="1" operator="equal">
      <formula>"N/A"</formula>
    </cfRule>
    <cfRule type="cellIs" dxfId="76" priority="125" stopIfTrue="1" operator="equal">
      <formula>"Fail"</formula>
    </cfRule>
    <cfRule type="cellIs" dxfId="75" priority="126" stopIfTrue="1" operator="equal">
      <formula>"Pass"</formula>
    </cfRule>
  </conditionalFormatting>
  <conditionalFormatting sqref="G278">
    <cfRule type="expression" priority="122" stopIfTrue="1">
      <formula>IF(#REF!="NO", "N/A")</formula>
    </cfRule>
    <cfRule type="colorScale" priority="123">
      <colorScale>
        <cfvo type="min"/>
        <cfvo type="max"/>
        <color rgb="FFFF7128"/>
        <color rgb="FFFFEF9C"/>
      </colorScale>
    </cfRule>
  </conditionalFormatting>
  <conditionalFormatting sqref="H279:H285">
    <cfRule type="cellIs" dxfId="74" priority="119" stopIfTrue="1" operator="equal">
      <formula>"N/A"</formula>
    </cfRule>
    <cfRule type="cellIs" dxfId="73" priority="120" stopIfTrue="1" operator="equal">
      <formula>"Fail"</formula>
    </cfRule>
    <cfRule type="cellIs" dxfId="72" priority="121" stopIfTrue="1" operator="equal">
      <formula>"Pass"</formula>
    </cfRule>
  </conditionalFormatting>
  <conditionalFormatting sqref="G279:G285">
    <cfRule type="expression" priority="117" stopIfTrue="1">
      <formula>IF(#REF!="NO", "N/A")</formula>
    </cfRule>
    <cfRule type="colorScale" priority="118">
      <colorScale>
        <cfvo type="min"/>
        <cfvo type="max"/>
        <color rgb="FFFF7128"/>
        <color rgb="FFFFEF9C"/>
      </colorScale>
    </cfRule>
  </conditionalFormatting>
  <conditionalFormatting sqref="H287">
    <cfRule type="cellIs" dxfId="71" priority="112" stopIfTrue="1" operator="equal">
      <formula>"N/A"</formula>
    </cfRule>
    <cfRule type="cellIs" dxfId="70" priority="113" stopIfTrue="1" operator="equal">
      <formula>"Fail"</formula>
    </cfRule>
    <cfRule type="cellIs" dxfId="69" priority="114" stopIfTrue="1" operator="equal">
      <formula>"Pass"</formula>
    </cfRule>
  </conditionalFormatting>
  <conditionalFormatting sqref="G287">
    <cfRule type="expression" priority="115" stopIfTrue="1">
      <formula>IF(#REF!="NO", "N/A")</formula>
    </cfRule>
    <cfRule type="colorScale" priority="116">
      <colorScale>
        <cfvo type="min"/>
        <cfvo type="max"/>
        <color rgb="FFFF7128"/>
        <color rgb="FFFFEF9C"/>
      </colorScale>
    </cfRule>
  </conditionalFormatting>
  <conditionalFormatting sqref="H288">
    <cfRule type="cellIs" dxfId="68" priority="109" stopIfTrue="1" operator="equal">
      <formula>"N/A"</formula>
    </cfRule>
    <cfRule type="cellIs" dxfId="67" priority="110" stopIfTrue="1" operator="equal">
      <formula>"Fail"</formula>
    </cfRule>
    <cfRule type="cellIs" dxfId="66" priority="111" stopIfTrue="1" operator="equal">
      <formula>"Pass"</formula>
    </cfRule>
  </conditionalFormatting>
  <conditionalFormatting sqref="G288">
    <cfRule type="expression" priority="107" stopIfTrue="1">
      <formula>IF(#REF!="NO", "N/A")</formula>
    </cfRule>
    <cfRule type="colorScale" priority="108">
      <colorScale>
        <cfvo type="min"/>
        <cfvo type="max"/>
        <color rgb="FFFF7128"/>
        <color rgb="FFFFEF9C"/>
      </colorScale>
    </cfRule>
  </conditionalFormatting>
  <conditionalFormatting sqref="H289:H302">
    <cfRule type="cellIs" dxfId="65" priority="104" stopIfTrue="1" operator="equal">
      <formula>"N/A"</formula>
    </cfRule>
    <cfRule type="cellIs" dxfId="64" priority="105" stopIfTrue="1" operator="equal">
      <formula>"Fail"</formula>
    </cfRule>
    <cfRule type="cellIs" dxfId="63" priority="106" stopIfTrue="1" operator="equal">
      <formula>"Pass"</formula>
    </cfRule>
  </conditionalFormatting>
  <conditionalFormatting sqref="G289:G302">
    <cfRule type="expression" priority="102" stopIfTrue="1">
      <formula>IF(#REF!="NO", "N/A")</formula>
    </cfRule>
    <cfRule type="colorScale" priority="103">
      <colorScale>
        <cfvo type="min"/>
        <cfvo type="max"/>
        <color rgb="FFFF7128"/>
        <color rgb="FFFFEF9C"/>
      </colorScale>
    </cfRule>
  </conditionalFormatting>
  <conditionalFormatting sqref="H319">
    <cfRule type="cellIs" dxfId="62" priority="99" stopIfTrue="1" operator="equal">
      <formula>"N/A"</formula>
    </cfRule>
    <cfRule type="cellIs" dxfId="61" priority="100" stopIfTrue="1" operator="equal">
      <formula>"Fail"</formula>
    </cfRule>
    <cfRule type="cellIs" dxfId="60" priority="101" stopIfTrue="1" operator="equal">
      <formula>"Pass"</formula>
    </cfRule>
  </conditionalFormatting>
  <conditionalFormatting sqref="G319">
    <cfRule type="expression" priority="97" stopIfTrue="1">
      <formula>IF(#REF!="NO", "N/A")</formula>
    </cfRule>
    <cfRule type="colorScale" priority="98">
      <colorScale>
        <cfvo type="min"/>
        <cfvo type="max"/>
        <color rgb="FFFF7128"/>
        <color rgb="FFFFEF9C"/>
      </colorScale>
    </cfRule>
  </conditionalFormatting>
  <conditionalFormatting sqref="H338">
    <cfRule type="cellIs" dxfId="59" priority="94" stopIfTrue="1" operator="equal">
      <formula>"N/A"</formula>
    </cfRule>
    <cfRule type="cellIs" dxfId="58" priority="95" stopIfTrue="1" operator="equal">
      <formula>"Fail"</formula>
    </cfRule>
    <cfRule type="cellIs" dxfId="57" priority="96" stopIfTrue="1" operator="equal">
      <formula>"Pass"</formula>
    </cfRule>
  </conditionalFormatting>
  <conditionalFormatting sqref="H322">
    <cfRule type="cellIs" dxfId="56" priority="84" stopIfTrue="1" operator="equal">
      <formula>"N/A"</formula>
    </cfRule>
    <cfRule type="cellIs" dxfId="55" priority="85" stopIfTrue="1" operator="equal">
      <formula>"Fail"</formula>
    </cfRule>
    <cfRule type="cellIs" dxfId="54" priority="86" stopIfTrue="1" operator="equal">
      <formula>"Pass"</formula>
    </cfRule>
  </conditionalFormatting>
  <conditionalFormatting sqref="G338">
    <cfRule type="expression" priority="92" stopIfTrue="1">
      <formula>IF(#REF!="NO", "N/A")</formula>
    </cfRule>
    <cfRule type="colorScale" priority="93">
      <colorScale>
        <cfvo type="min"/>
        <cfvo type="max"/>
        <color rgb="FFFF7128"/>
        <color rgb="FFFFEF9C"/>
      </colorScale>
    </cfRule>
  </conditionalFormatting>
  <conditionalFormatting sqref="H321">
    <cfRule type="cellIs" dxfId="53" priority="87" stopIfTrue="1" operator="equal">
      <formula>"N/A"</formula>
    </cfRule>
    <cfRule type="cellIs" dxfId="52" priority="88" stopIfTrue="1" operator="equal">
      <formula>"Fail"</formula>
    </cfRule>
    <cfRule type="cellIs" dxfId="51" priority="89" stopIfTrue="1" operator="equal">
      <formula>"Pass"</formula>
    </cfRule>
  </conditionalFormatting>
  <conditionalFormatting sqref="G321">
    <cfRule type="expression" priority="90" stopIfTrue="1">
      <formula>IF(#REF!="NO", "N/A")</formula>
    </cfRule>
    <cfRule type="colorScale" priority="91">
      <colorScale>
        <cfvo type="min"/>
        <cfvo type="max"/>
        <color rgb="FFFF7128"/>
        <color rgb="FFFFEF9C"/>
      </colorScale>
    </cfRule>
  </conditionalFormatting>
  <conditionalFormatting sqref="H323:H336">
    <cfRule type="cellIs" dxfId="50" priority="79" stopIfTrue="1" operator="equal">
      <formula>"N/A"</formula>
    </cfRule>
    <cfRule type="cellIs" dxfId="49" priority="80" stopIfTrue="1" operator="equal">
      <formula>"Fail"</formula>
    </cfRule>
    <cfRule type="cellIs" dxfId="48" priority="81" stopIfTrue="1" operator="equal">
      <formula>"Pass"</formula>
    </cfRule>
  </conditionalFormatting>
  <conditionalFormatting sqref="G322">
    <cfRule type="expression" priority="82" stopIfTrue="1">
      <formula>IF(#REF!="NO", "N/A")</formula>
    </cfRule>
    <cfRule type="colorScale" priority="83">
      <colorScale>
        <cfvo type="min"/>
        <cfvo type="max"/>
        <color rgb="FFFF7128"/>
        <color rgb="FFFFEF9C"/>
      </colorScale>
    </cfRule>
  </conditionalFormatting>
  <conditionalFormatting sqref="G323:G336">
    <cfRule type="expression" priority="77" stopIfTrue="1">
      <formula>IF(#REF!="NO", "N/A")</formula>
    </cfRule>
    <cfRule type="colorScale" priority="78">
      <colorScale>
        <cfvo type="min"/>
        <cfvo type="max"/>
        <color rgb="FFFF7128"/>
        <color rgb="FFFFEF9C"/>
      </colorScale>
    </cfRule>
  </conditionalFormatting>
  <conditionalFormatting sqref="H307">
    <cfRule type="cellIs" dxfId="47" priority="74" stopIfTrue="1" operator="equal">
      <formula>"N/A"</formula>
    </cfRule>
    <cfRule type="cellIs" dxfId="46" priority="75" stopIfTrue="1" operator="equal">
      <formula>"Fail"</formula>
    </cfRule>
    <cfRule type="cellIs" dxfId="45" priority="76" stopIfTrue="1" operator="equal">
      <formula>"Pass"</formula>
    </cfRule>
  </conditionalFormatting>
  <conditionalFormatting sqref="G307">
    <cfRule type="expression" priority="72" stopIfTrue="1">
      <formula>IF(#REF!="NO", "N/A")</formula>
    </cfRule>
    <cfRule type="colorScale" priority="73">
      <colorScale>
        <cfvo type="min"/>
        <cfvo type="max"/>
        <color rgb="FFFF7128"/>
        <color rgb="FFFFEF9C"/>
      </colorScale>
    </cfRule>
  </conditionalFormatting>
  <conditionalFormatting sqref="H309">
    <cfRule type="cellIs" dxfId="44" priority="69" stopIfTrue="1" operator="equal">
      <formula>"N/A"</formula>
    </cfRule>
    <cfRule type="cellIs" dxfId="43" priority="70" stopIfTrue="1" operator="equal">
      <formula>"Fail"</formula>
    </cfRule>
    <cfRule type="cellIs" dxfId="42" priority="71" stopIfTrue="1" operator="equal">
      <formula>"Pass"</formula>
    </cfRule>
  </conditionalFormatting>
  <conditionalFormatting sqref="G309">
    <cfRule type="expression" priority="67" stopIfTrue="1">
      <formula>IF(#REF!="NO", "N/A")</formula>
    </cfRule>
    <cfRule type="colorScale" priority="68">
      <colorScale>
        <cfvo type="min"/>
        <cfvo type="max"/>
        <color rgb="FFFF7128"/>
        <color rgb="FFFFEF9C"/>
      </colorScale>
    </cfRule>
  </conditionalFormatting>
  <conditionalFormatting sqref="H311 H313">
    <cfRule type="cellIs" dxfId="41" priority="64" stopIfTrue="1" operator="equal">
      <formula>"N/A"</formula>
    </cfRule>
    <cfRule type="cellIs" dxfId="40" priority="65" stopIfTrue="1" operator="equal">
      <formula>"Fail"</formula>
    </cfRule>
    <cfRule type="cellIs" dxfId="39" priority="66" stopIfTrue="1" operator="equal">
      <formula>"Pass"</formula>
    </cfRule>
  </conditionalFormatting>
  <conditionalFormatting sqref="G313 G311">
    <cfRule type="expression" priority="62" stopIfTrue="1">
      <formula>IF(#REF!="NO", "N/A")</formula>
    </cfRule>
    <cfRule type="colorScale" priority="63">
      <colorScale>
        <cfvo type="min"/>
        <cfvo type="max"/>
        <color rgb="FFFF7128"/>
        <color rgb="FFFFEF9C"/>
      </colorScale>
    </cfRule>
  </conditionalFormatting>
  <conditionalFormatting sqref="H315">
    <cfRule type="cellIs" dxfId="38" priority="59" stopIfTrue="1" operator="equal">
      <formula>"N/A"</formula>
    </cfRule>
    <cfRule type="cellIs" dxfId="37" priority="60" stopIfTrue="1" operator="equal">
      <formula>"Fail"</formula>
    </cfRule>
    <cfRule type="cellIs" dxfId="36" priority="61" stopIfTrue="1" operator="equal">
      <formula>"Pass"</formula>
    </cfRule>
  </conditionalFormatting>
  <conditionalFormatting sqref="G315">
    <cfRule type="expression" priority="57" stopIfTrue="1">
      <formula>IF(#REF!="NO", "N/A")</formula>
    </cfRule>
    <cfRule type="colorScale" priority="58">
      <colorScale>
        <cfvo type="min"/>
        <cfvo type="max"/>
        <color rgb="FFFF7128"/>
        <color rgb="FFFFEF9C"/>
      </colorScale>
    </cfRule>
  </conditionalFormatting>
  <conditionalFormatting sqref="H18">
    <cfRule type="cellIs" dxfId="35" priority="52" stopIfTrue="1" operator="equal">
      <formula>"N/A"</formula>
    </cfRule>
    <cfRule type="cellIs" dxfId="34" priority="53" stopIfTrue="1" operator="equal">
      <formula>"Fail"</formula>
    </cfRule>
    <cfRule type="cellIs" dxfId="33" priority="54" stopIfTrue="1" operator="equal">
      <formula>"Pass"</formula>
    </cfRule>
  </conditionalFormatting>
  <conditionalFormatting sqref="G18">
    <cfRule type="expression" priority="55" stopIfTrue="1">
      <formula>IF(#REF!="NO", "N/A")</formula>
    </cfRule>
    <cfRule type="colorScale" priority="56">
      <colorScale>
        <cfvo type="min"/>
        <cfvo type="max"/>
        <color rgb="FFFF7128"/>
        <color rgb="FFFFEF9C"/>
      </colorScale>
    </cfRule>
  </conditionalFormatting>
  <conditionalFormatting sqref="H10">
    <cfRule type="cellIs" dxfId="32" priority="47" stopIfTrue="1" operator="equal">
      <formula>"N/A"</formula>
    </cfRule>
    <cfRule type="cellIs" dxfId="31" priority="48" stopIfTrue="1" operator="equal">
      <formula>"Fail"</formula>
    </cfRule>
    <cfRule type="cellIs" dxfId="30" priority="49" stopIfTrue="1" operator="equal">
      <formula>"Pass"</formula>
    </cfRule>
  </conditionalFormatting>
  <conditionalFormatting sqref="G10">
    <cfRule type="expression" priority="50" stopIfTrue="1">
      <formula>IF(#REF!="NO", "N/A")</formula>
    </cfRule>
    <cfRule type="colorScale" priority="51">
      <colorScale>
        <cfvo type="min"/>
        <cfvo type="max"/>
        <color rgb="FFFF7128"/>
        <color rgb="FFFFEF9C"/>
      </colorScale>
    </cfRule>
  </conditionalFormatting>
  <conditionalFormatting sqref="H26 H28 H30 H32">
    <cfRule type="cellIs" dxfId="29" priority="42" stopIfTrue="1" operator="equal">
      <formula>"N/A"</formula>
    </cfRule>
    <cfRule type="cellIs" dxfId="28" priority="43" stopIfTrue="1" operator="equal">
      <formula>"Fail"</formula>
    </cfRule>
    <cfRule type="cellIs" dxfId="27" priority="44" stopIfTrue="1" operator="equal">
      <formula>"Pass"</formula>
    </cfRule>
  </conditionalFormatting>
  <conditionalFormatting sqref="G26 G28 G30 G32">
    <cfRule type="expression" priority="45" stopIfTrue="1">
      <formula>IF(#REF!="NO", "N/A")</formula>
    </cfRule>
    <cfRule type="colorScale" priority="46">
      <colorScale>
        <cfvo type="min"/>
        <cfvo type="max"/>
        <color rgb="FFFF7128"/>
        <color rgb="FFFFEF9C"/>
      </colorScale>
    </cfRule>
  </conditionalFormatting>
  <conditionalFormatting sqref="H44 H46 H58">
    <cfRule type="cellIs" dxfId="26" priority="39" stopIfTrue="1" operator="equal">
      <formula>"N/A"</formula>
    </cfRule>
    <cfRule type="cellIs" dxfId="25" priority="40" stopIfTrue="1" operator="equal">
      <formula>"Fail"</formula>
    </cfRule>
    <cfRule type="cellIs" dxfId="24" priority="41" stopIfTrue="1" operator="equal">
      <formula>"Pass"</formula>
    </cfRule>
  </conditionalFormatting>
  <conditionalFormatting sqref="H34">
    <cfRule type="cellIs" dxfId="23" priority="36" stopIfTrue="1" operator="equal">
      <formula>"N/A"</formula>
    </cfRule>
    <cfRule type="cellIs" dxfId="22" priority="37" stopIfTrue="1" operator="equal">
      <formula>"Fail"</formula>
    </cfRule>
    <cfRule type="cellIs" dxfId="21" priority="38" stopIfTrue="1" operator="equal">
      <formula>"Pass"</formula>
    </cfRule>
  </conditionalFormatting>
  <conditionalFormatting sqref="H35">
    <cfRule type="cellIs" dxfId="20" priority="31" stopIfTrue="1" operator="equal">
      <formula>"N/A"</formula>
    </cfRule>
    <cfRule type="cellIs" dxfId="19" priority="32" stopIfTrue="1" operator="equal">
      <formula>"Fail"</formula>
    </cfRule>
    <cfRule type="cellIs" dxfId="18" priority="33" stopIfTrue="1" operator="equal">
      <formula>"Pass"</formula>
    </cfRule>
  </conditionalFormatting>
  <conditionalFormatting sqref="G34">
    <cfRule type="expression" priority="34" stopIfTrue="1">
      <formula>IF(#REF!="NO", "N/A")</formula>
    </cfRule>
    <cfRule type="colorScale" priority="35">
      <colorScale>
        <cfvo type="min"/>
        <cfvo type="max"/>
        <color rgb="FFFF7128"/>
        <color rgb="FFFFEF9C"/>
      </colorScale>
    </cfRule>
  </conditionalFormatting>
  <conditionalFormatting sqref="G35">
    <cfRule type="expression" priority="29" stopIfTrue="1">
      <formula>IF(#REF!="NO", "N/A")</formula>
    </cfRule>
    <cfRule type="colorScale" priority="30">
      <colorScale>
        <cfvo type="min"/>
        <cfvo type="max"/>
        <color rgb="FFFF7128"/>
        <color rgb="FFFFEF9C"/>
      </colorScale>
    </cfRule>
  </conditionalFormatting>
  <conditionalFormatting sqref="H36:H42">
    <cfRule type="cellIs" dxfId="17" priority="26" stopIfTrue="1" operator="equal">
      <formula>"N/A"</formula>
    </cfRule>
    <cfRule type="cellIs" dxfId="16" priority="27" stopIfTrue="1" operator="equal">
      <formula>"Fail"</formula>
    </cfRule>
    <cfRule type="cellIs" dxfId="15" priority="28" stopIfTrue="1" operator="equal">
      <formula>"Pass"</formula>
    </cfRule>
  </conditionalFormatting>
  <conditionalFormatting sqref="G36:G42">
    <cfRule type="expression" priority="338" stopIfTrue="1">
      <formula>IF(#REF!="NO", "N/A")</formula>
    </cfRule>
    <cfRule type="colorScale" priority="339">
      <colorScale>
        <cfvo type="min"/>
        <cfvo type="max"/>
        <color rgb="FFFF7128"/>
        <color rgb="FFFFEF9C"/>
      </colorScale>
    </cfRule>
  </conditionalFormatting>
  <conditionalFormatting sqref="H49">
    <cfRule type="cellIs" dxfId="14" priority="21" stopIfTrue="1" operator="equal">
      <formula>"N/A"</formula>
    </cfRule>
    <cfRule type="cellIs" dxfId="13" priority="22" stopIfTrue="1" operator="equal">
      <formula>"Fail"</formula>
    </cfRule>
    <cfRule type="cellIs" dxfId="12" priority="23" stopIfTrue="1" operator="equal">
      <formula>"Pass"</formula>
    </cfRule>
  </conditionalFormatting>
  <conditionalFormatting sqref="G49">
    <cfRule type="expression" priority="24" stopIfTrue="1">
      <formula>IF(#REF!="NO", "N/A")</formula>
    </cfRule>
    <cfRule type="colorScale" priority="25">
      <colorScale>
        <cfvo type="min"/>
        <cfvo type="max"/>
        <color rgb="FFFF7128"/>
        <color rgb="FFFFEF9C"/>
      </colorScale>
    </cfRule>
  </conditionalFormatting>
  <conditionalFormatting sqref="H50:H54">
    <cfRule type="cellIs" dxfId="11" priority="16" stopIfTrue="1" operator="equal">
      <formula>"N/A"</formula>
    </cfRule>
    <cfRule type="cellIs" dxfId="10" priority="17" stopIfTrue="1" operator="equal">
      <formula>"Fail"</formula>
    </cfRule>
    <cfRule type="cellIs" dxfId="9" priority="18" stopIfTrue="1" operator="equal">
      <formula>"Pass"</formula>
    </cfRule>
  </conditionalFormatting>
  <conditionalFormatting sqref="G50:G54">
    <cfRule type="expression" priority="19" stopIfTrue="1">
      <formula>IF(#REF!="NO", "N/A")</formula>
    </cfRule>
    <cfRule type="colorScale" priority="20">
      <colorScale>
        <cfvo type="min"/>
        <cfvo type="max"/>
        <color rgb="FFFF7128"/>
        <color rgb="FFFFEF9C"/>
      </colorScale>
    </cfRule>
  </conditionalFormatting>
  <conditionalFormatting sqref="H59">
    <cfRule type="cellIs" dxfId="8" priority="11" stopIfTrue="1" operator="equal">
      <formula>"N/A"</formula>
    </cfRule>
    <cfRule type="cellIs" dxfId="7" priority="12" stopIfTrue="1" operator="equal">
      <formula>"Fail"</formula>
    </cfRule>
    <cfRule type="cellIs" dxfId="6" priority="13" stopIfTrue="1" operator="equal">
      <formula>"Pass"</formula>
    </cfRule>
  </conditionalFormatting>
  <conditionalFormatting sqref="G59">
    <cfRule type="expression" priority="14" stopIfTrue="1">
      <formula>IF(#REF!="NO", "N/A")</formula>
    </cfRule>
    <cfRule type="colorScale" priority="15">
      <colorScale>
        <cfvo type="min"/>
        <cfvo type="max"/>
        <color rgb="FFFF7128"/>
        <color rgb="FFFFEF9C"/>
      </colorScale>
    </cfRule>
  </conditionalFormatting>
  <conditionalFormatting sqref="H60:H68">
    <cfRule type="cellIs" dxfId="5" priority="6" stopIfTrue="1" operator="equal">
      <formula>"N/A"</formula>
    </cfRule>
    <cfRule type="cellIs" dxfId="4" priority="7" stopIfTrue="1" operator="equal">
      <formula>"Fail"</formula>
    </cfRule>
    <cfRule type="cellIs" dxfId="3" priority="8" stopIfTrue="1" operator="equal">
      <formula>"Pass"</formula>
    </cfRule>
  </conditionalFormatting>
  <conditionalFormatting sqref="G60:G68">
    <cfRule type="expression" priority="9" stopIfTrue="1">
      <formula>IF(#REF!="NO", "N/A")</formula>
    </cfRule>
    <cfRule type="colorScale" priority="10">
      <colorScale>
        <cfvo type="min"/>
        <cfvo type="max"/>
        <color rgb="FFFF7128"/>
        <color rgb="FFFFEF9C"/>
      </colorScale>
    </cfRule>
  </conditionalFormatting>
  <conditionalFormatting sqref="G44 G58 G46">
    <cfRule type="expression" priority="340" stopIfTrue="1">
      <formula>IF(#REF!="NO", "N/A")</formula>
    </cfRule>
    <cfRule type="colorScale" priority="341">
      <colorScale>
        <cfvo type="min"/>
        <cfvo type="max"/>
        <color rgb="FFFF7128"/>
        <color rgb="FFFFEF9C"/>
      </colorScale>
    </cfRule>
  </conditionalFormatting>
  <conditionalFormatting sqref="H8">
    <cfRule type="cellIs" dxfId="2" priority="1" stopIfTrue="1" operator="equal">
      <formula>"N/A"</formula>
    </cfRule>
    <cfRule type="cellIs" dxfId="1" priority="2" stopIfTrue="1" operator="equal">
      <formula>"Fail"</formula>
    </cfRule>
    <cfRule type="cellIs" dxfId="0" priority="3" stopIfTrue="1" operator="equal">
      <formula>"Pass"</formula>
    </cfRule>
  </conditionalFormatting>
  <conditionalFormatting sqref="G8">
    <cfRule type="expression" priority="4" stopIfTrue="1">
      <formula>IF(#REF!="NO", "N/A")</formula>
    </cfRule>
    <cfRule type="colorScale" priority="5">
      <colorScale>
        <cfvo type="min"/>
        <cfvo type="max"/>
        <color rgb="FFFF7128"/>
        <color rgb="FFFFEF9C"/>
      </colorScale>
    </cfRule>
  </conditionalFormatting>
  <dataValidations count="3">
    <dataValidation type="list" allowBlank="1" showInputMessage="1" showErrorMessage="1" sqref="D346">
      <formula1>"Completed, Not Completed"</formula1>
    </dataValidation>
    <dataValidation type="list" allowBlank="1" showInputMessage="1" showErrorMessage="1" sqref="G3 G58:G68 G12 G14 G315 G20 G148 G150 G146 G73:G80 G275 G87 G24 G89 G100 G102 G104 G106 G108 G110 G115 G117 G119 G121 G123 G125 G127 G129 G228 G135 G137 G113 G131 G161 G163 G165 G167 G220 G191 G193 G195 G197 G199 G201 G215 G209 G211 G213 G205 G203 G207 G230 G159 G189 G232 G234 G236 G133 G157 G70 G248 G250 G252 G254 G256 G258 G260 G262 G244 G277:G285 G246 G304 G22 G82 G84 G91:G98 G139 G141 G143 G152 G154 G169 G171:G187 G218 G222 G224 G226 G238 G240 G264 G266 G268 G271 G273 G287:G302 G319 G338 G321:G336 G307 G309 G311 G313 G16 G18 G10 G26 G28 G30 G32 G44 G46 G49:G54 G34:G42 G6 G8">
      <formula1>"N/A,YES,NO"</formula1>
    </dataValidation>
    <dataValidation type="list" allowBlank="1" showInputMessage="1" showErrorMessage="1" sqref="D3 D58:D68 D12 D14 D315 D20 D148 D150 D146 D73:D80 D275 D87 D24 D89 D100 D102 D104 D106 D108 D110 D115 D117 D119 D121 D123 D125 D127 D129 D228 D135 D137 D113 D131 D161 D163 D165 D167 D220 D191 D193 D195 D197 D199 D201 D215 D209 D211 D213 D205 D203 D207 D230 D159 D189 D232 D234 D236 D133 D157 D70 D248 D250 D252 D254 D256 D258 D260 D262 D244 D277:D285 D246 D304 D22 D82 D84 D91:D98 D139 D141 D143 D152 D154 D169 D171:D187 D218 D222 D224 D226 D238 D240 D264 D266 D268 D271 D273 D287:D302 D319 D338 D321:D336 D307 D309 D311 D313 D16 D18 D10 D26 D28 D30 D32 D44 D46 D49:D54 D34:D42 D6 D8">
      <formula1>"YES,NO"</formula1>
    </dataValidation>
  </dataValidations>
  <pageMargins left="0.7" right="0.7" top="0.75" bottom="0.75" header="0.3" footer="0.3"/>
  <pageSetup paperSize="9" scale="44" fitToHeight="0" orientation="portrait" r:id="rId1"/>
  <headerFooter>
    <oddHeader>&amp;L&amp;G&amp;C&amp;"-,Bold"&amp;14RIBA Work Stage Stage 4: Technical Design Report 
Design Deliverables</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Overview</vt:lpstr>
      <vt:lpstr>Project Manager</vt:lpstr>
      <vt:lpstr>'Project Manager'!Print_Area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Pointon</dc:creator>
  <cp:lastModifiedBy>Maguire, Carol</cp:lastModifiedBy>
  <cp:lastPrinted>2018-03-21T08:44:02Z</cp:lastPrinted>
  <dcterms:created xsi:type="dcterms:W3CDTF">2016-05-27T12:59:40Z</dcterms:created>
  <dcterms:modified xsi:type="dcterms:W3CDTF">2020-11-30T09:22:00Z</dcterms:modified>
</cp:coreProperties>
</file>