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CS\Support\Insurance\GENERAL INSURANCE\IT\PPM web documents\"/>
    </mc:Choice>
  </mc:AlternateContent>
  <bookViews>
    <workbookView xWindow="0" yWindow="0" windowWidth="11595" windowHeight="7950"/>
  </bookViews>
  <sheets>
    <sheet name="Dashboard" sheetId="1" r:id="rId1"/>
    <sheet name="Data" sheetId="2" r:id="rId2"/>
  </sheets>
  <calcPr calcId="162913"/>
</workbook>
</file>

<file path=xl/calcChain.xml><?xml version="1.0" encoding="utf-8"?>
<calcChain xmlns="http://schemas.openxmlformats.org/spreadsheetml/2006/main">
  <c r="O49" i="1" l="1"/>
  <c r="W49" i="1"/>
  <c r="G43" i="1"/>
  <c r="F61" i="1" l="1"/>
  <c r="F48" i="1"/>
  <c r="F49" i="1"/>
  <c r="F50" i="1"/>
  <c r="F51" i="1"/>
  <c r="F52" i="1"/>
  <c r="F53" i="1"/>
  <c r="F54" i="1"/>
  <c r="F55" i="1"/>
  <c r="F56" i="1"/>
  <c r="F57" i="1"/>
  <c r="F58" i="1"/>
  <c r="F47" i="1"/>
  <c r="E46" i="1"/>
  <c r="D46" i="1"/>
  <c r="AE49" i="1" l="1"/>
  <c r="G49" i="1"/>
  <c r="AE43" i="1"/>
  <c r="E14" i="2" l="1"/>
  <c r="E6" i="2"/>
  <c r="W43" i="1" s="1"/>
  <c r="O43" i="1"/>
  <c r="E59" i="1" l="1"/>
  <c r="F41" i="1"/>
  <c r="D59" i="1"/>
  <c r="F59" i="1" l="1"/>
  <c r="D62" i="1"/>
  <c r="C22" i="2"/>
  <c r="E65" i="1" s="1"/>
  <c r="F46" i="1"/>
  <c r="F60" i="1" l="1"/>
  <c r="F62" i="1"/>
  <c r="E62" i="1"/>
  <c r="E63" i="1" s="1"/>
</calcChain>
</file>

<file path=xl/sharedStrings.xml><?xml version="1.0" encoding="utf-8"?>
<sst xmlns="http://schemas.openxmlformats.org/spreadsheetml/2006/main" count="230" uniqueCount="117">
  <si>
    <t>G</t>
  </si>
  <si>
    <t>Start</t>
  </si>
  <si>
    <t>End</t>
  </si>
  <si>
    <t>+ / -</t>
  </si>
  <si>
    <t>Summary of key points</t>
  </si>
  <si>
    <t>Cost Summary</t>
  </si>
  <si>
    <t>Issued to date</t>
  </si>
  <si>
    <t>Open</t>
  </si>
  <si>
    <t>Closed Out</t>
  </si>
  <si>
    <t>New in Period</t>
  </si>
  <si>
    <t>R</t>
  </si>
  <si>
    <t>A</t>
  </si>
  <si>
    <t>Issued to Date</t>
  </si>
  <si>
    <t>input</t>
  </si>
  <si>
    <t>Auto</t>
  </si>
  <si>
    <t>Design Stage RIBA:</t>
  </si>
  <si>
    <t>Budget Variance</t>
  </si>
  <si>
    <t xml:space="preserve"> Forecast FA</t>
  </si>
  <si>
    <t>&gt; 90.0%</t>
  </si>
  <si>
    <t>&lt; 74.9%</t>
  </si>
  <si>
    <t>BUDGET +/-</t>
  </si>
  <si>
    <t>Contingency</t>
  </si>
  <si>
    <t>% against current risk register</t>
  </si>
  <si>
    <t>Budget Allowance</t>
  </si>
  <si>
    <t>Current FA Allowance</t>
  </si>
  <si>
    <t>Current FA Build</t>
  </si>
  <si>
    <t>% against forecast FA Build</t>
  </si>
  <si>
    <t>CONTING'Y 'v' FFA</t>
  </si>
  <si>
    <t>&lt; 4.9%</t>
  </si>
  <si>
    <t>&gt; 10.0%</t>
  </si>
  <si>
    <t>75.0 - 89.9%</t>
  </si>
  <si>
    <t>5.0 - 9.9%</t>
  </si>
  <si>
    <t>Nett Construction</t>
  </si>
  <si>
    <t>VAT @ 20%</t>
  </si>
  <si>
    <t>2017</t>
  </si>
  <si>
    <t>MAY</t>
  </si>
  <si>
    <t>JUNE</t>
  </si>
  <si>
    <t>JULY</t>
  </si>
  <si>
    <t>AUG</t>
  </si>
  <si>
    <t xml:space="preserve">Planning (Local Planning Authority) </t>
  </si>
  <si>
    <t>Design Development to Tender</t>
  </si>
  <si>
    <t>VAT Recovery (TBC by Advisor)</t>
  </si>
  <si>
    <t>Change Control:</t>
  </si>
  <si>
    <t>Instruction / Compensation Events:</t>
  </si>
  <si>
    <t>Project / Budget Totals (inc' VAT)</t>
  </si>
  <si>
    <t>Project Budget Totals (exc' VAT)</t>
  </si>
  <si>
    <t>Change Control</t>
  </si>
  <si>
    <t>Variations / Instructions / CE's</t>
  </si>
  <si>
    <t>Compensation Events / Instructions</t>
  </si>
  <si>
    <t>Professional Fees &amp; Surveys</t>
  </si>
  <si>
    <t>Audio Visual (AV)</t>
  </si>
  <si>
    <t>Security</t>
  </si>
  <si>
    <t>Inflation Allowance</t>
  </si>
  <si>
    <t>Agree Procurement Strategy</t>
  </si>
  <si>
    <t>Principal Contractor Procurement</t>
  </si>
  <si>
    <t>RIBA Stage 4  - Technical Design</t>
  </si>
  <si>
    <t>EWC Approval to Proceed to RIBA Stage 3</t>
  </si>
  <si>
    <t>De-Cant Requirements</t>
  </si>
  <si>
    <t>SEPT</t>
  </si>
  <si>
    <t>OCT</t>
  </si>
  <si>
    <t>RIBA</t>
  </si>
  <si>
    <t>Date</t>
  </si>
  <si>
    <t>Approval Gateway</t>
  </si>
  <si>
    <t>Principal design issues developed / require close-out / user forum group input:</t>
  </si>
  <si>
    <t>RIBA Stage 1 - Preparation &amp; Brief</t>
  </si>
  <si>
    <t>Decant Costs (inc' in Loose Furniture FF&amp;E)</t>
  </si>
  <si>
    <t>Contingency (10% of sub-total of items above)</t>
  </si>
  <si>
    <t>RIBA Stage 2 - Concept Design</t>
  </si>
  <si>
    <t>Available and Ready for Full Use / Occupation</t>
  </si>
  <si>
    <t>Construction (inc' 4 wks Mobilisation)</t>
  </si>
  <si>
    <t>Project Boards</t>
  </si>
  <si>
    <t>General Loose Furniture Allowance (FF&amp;E)</t>
  </si>
  <si>
    <t>Allowance for IT Equipment &amp; WiFi</t>
  </si>
  <si>
    <t>Allowance for IT from Main Campus</t>
  </si>
  <si>
    <t>Asbestos Removal</t>
  </si>
  <si>
    <t>Enabling Works / Boiler Replacement</t>
  </si>
  <si>
    <t>RIBA Stage 3 - Developed Design &amp; Approval to Stage 4</t>
  </si>
  <si>
    <t>NOV</t>
  </si>
  <si>
    <t>DEC</t>
  </si>
  <si>
    <t>Stage 4 Risk Workshop</t>
  </si>
  <si>
    <t>Project Progress &amp; DT Meetings</t>
  </si>
  <si>
    <t>Approval of Stage 4 - Proceed to Tender</t>
  </si>
  <si>
    <t xml:space="preserve"> Budget 
(Date)</t>
  </si>
  <si>
    <t>£</t>
  </si>
  <si>
    <t>July 2018  - Report #00</t>
  </si>
  <si>
    <t>Gate 0</t>
  </si>
  <si>
    <t>Status</t>
  </si>
  <si>
    <t>Desktop H&amp;S Review</t>
  </si>
  <si>
    <t>Headline Risk Register</t>
  </si>
  <si>
    <t>Review of existing building information</t>
  </si>
  <si>
    <t>H&amp;S Survey Schedule</t>
  </si>
  <si>
    <t>Initial F10 Submitted</t>
  </si>
  <si>
    <t>PCI complete</t>
  </si>
  <si>
    <t>Design H&amp;S Risk Workshop</t>
  </si>
  <si>
    <t>Detailed H&amp;S Risk Register</t>
  </si>
  <si>
    <t>Gate 1-2</t>
  </si>
  <si>
    <t>Additional F10</t>
  </si>
  <si>
    <t>Surveys complete</t>
  </si>
  <si>
    <t>H&amp;S File Structure agreed</t>
  </si>
  <si>
    <t>Construction Phase Plan approved</t>
  </si>
  <si>
    <t>On Site</t>
  </si>
  <si>
    <t>Monthly H&amp;S site inspections complete</t>
  </si>
  <si>
    <t>Gate 1</t>
  </si>
  <si>
    <t>H&amp;S Insp. Corrective Actions closed out</t>
  </si>
  <si>
    <t>No of Lost Time Acc/Inc in period</t>
  </si>
  <si>
    <t>Acc/Inc Investigations completed</t>
  </si>
  <si>
    <t>Project Status Report</t>
  </si>
  <si>
    <t>All actions completed satisfactorily and evidence is available</t>
  </si>
  <si>
    <t>Not all actions are complete to progress to next Gate.  Outstanding actions have planned date.</t>
  </si>
  <si>
    <t xml:space="preserve">There are overdue actions that must be completed to allow the project to progress.  </t>
  </si>
  <si>
    <t>Items in AMBER – the requirements are not in place and still require completing or are in place but there is risk to the project surrounding the item. Finance = &gt;+5% over budget estimate. Programme = delay that has the potential to delay task/activity however NOT operation and use of the asset. H&amp;S = issue that has been recognised but is a manageable risk.</t>
  </si>
  <si>
    <t>Items in RED –  the requirements are either not in place or are in place but the item poses an immediate risk to the successful completion of the project. Finance = &lt;+10% over budget estimate. Programme = delay that impacts/defers occupation of the asset, forcing 3rd party impact/input. H&amp;S = Significant risk to project team and/or occupants.</t>
  </si>
  <si>
    <t>Items in GREEN – the requirements are in place and currently there is no risk to the project. Finance = within budget and contingency threshold. Programme = on programme to deliver asset by prescribed deadline. H&amp;S = No Issues.</t>
  </si>
  <si>
    <t>Construction - Enabling Works (Westminster Building Services Contract)</t>
  </si>
  <si>
    <t>Construction - Main Contract (Based on confirmed Henry Boots Tender Figure)</t>
  </si>
  <si>
    <t>VE Process Being Undertaken With Design Team and Henry Boots</t>
  </si>
  <si>
    <t>CRF/ Variations Implemented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</si>
</sst>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dd/mm/yy;@"/>
  </numFmts>
  <fonts count="37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20"/>
      <name val="Calibri"/>
      <family val="2"/>
      <scheme val="minor"/>
    </font>
    <font>
      <b/>
      <sz val="16"/>
      <color indexed="56"/>
      <name val="Calibri"/>
      <family val="2"/>
      <scheme val="minor"/>
    </font>
    <font>
      <sz val="12"/>
      <color indexed="56"/>
      <name val="Calibri"/>
      <family val="2"/>
      <scheme val="minor"/>
    </font>
    <font>
      <sz val="12"/>
      <color indexed="18"/>
      <name val="Calibri"/>
      <family val="2"/>
      <scheme val="minor"/>
    </font>
    <font>
      <b/>
      <sz val="16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5"/>
      <color indexed="9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7.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7.5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8" tint="0.7999816888943144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8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/>
      <right style="thin">
        <color theme="0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0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/>
      <top style="thin">
        <color theme="0"/>
      </top>
      <bottom/>
      <diagonal/>
    </border>
    <border>
      <left style="thin">
        <color theme="8" tint="0.79998168889431442"/>
      </left>
      <right/>
      <top/>
      <bottom/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/>
    <xf numFmtId="0" fontId="0" fillId="2" borderId="4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9" xfId="0" applyFont="1" applyFill="1" applyBorder="1"/>
    <xf numFmtId="10" fontId="2" fillId="0" borderId="0" xfId="0" applyNumberFormat="1" applyFont="1" applyAlignment="1">
      <alignment horizontal="center"/>
    </xf>
    <xf numFmtId="0" fontId="0" fillId="2" borderId="41" xfId="0" applyFill="1" applyBorder="1"/>
    <xf numFmtId="0" fontId="0" fillId="2" borderId="42" xfId="0" applyFill="1" applyBorder="1" applyAlignment="1">
      <alignment horizontal="center"/>
    </xf>
    <xf numFmtId="0" fontId="2" fillId="0" borderId="41" xfId="0" applyFont="1" applyBorder="1"/>
    <xf numFmtId="0" fontId="0" fillId="0" borderId="42" xfId="0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3" borderId="48" xfId="0" quotePrefix="1" applyFill="1" applyBorder="1" applyAlignment="1">
      <alignment horizontal="center"/>
    </xf>
    <xf numFmtId="0" fontId="0" fillId="5" borderId="48" xfId="0" quotePrefix="1" applyFill="1" applyBorder="1" applyAlignment="1">
      <alignment horizontal="center"/>
    </xf>
    <xf numFmtId="0" fontId="0" fillId="4" borderId="48" xfId="0" quotePrefix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4" borderId="37" xfId="0" applyFont="1" applyFill="1" applyBorder="1"/>
    <xf numFmtId="0" fontId="0" fillId="4" borderId="38" xfId="0" applyFill="1" applyBorder="1" applyAlignment="1">
      <alignment horizontal="center"/>
    </xf>
    <xf numFmtId="0" fontId="0" fillId="4" borderId="39" xfId="0" applyFill="1" applyBorder="1"/>
    <xf numFmtId="0" fontId="0" fillId="4" borderId="40" xfId="0" applyFill="1" applyBorder="1" applyAlignment="1">
      <alignment horizontal="center"/>
    </xf>
    <xf numFmtId="0" fontId="2" fillId="4" borderId="39" xfId="0" applyFont="1" applyFill="1" applyBorder="1"/>
    <xf numFmtId="0" fontId="2" fillId="4" borderId="39" xfId="0" quotePrefix="1" applyFont="1" applyFill="1" applyBorder="1" applyAlignment="1">
      <alignment horizontal="left"/>
    </xf>
    <xf numFmtId="0" fontId="0" fillId="4" borderId="41" xfId="0" applyFill="1" applyBorder="1"/>
    <xf numFmtId="0" fontId="0" fillId="4" borderId="42" xfId="0" applyFill="1" applyBorder="1" applyAlignment="1">
      <alignment horizontal="center"/>
    </xf>
    <xf numFmtId="164" fontId="0" fillId="4" borderId="40" xfId="0" applyNumberFormat="1" applyFill="1" applyBorder="1" applyAlignment="1">
      <alignment horizontal="center"/>
    </xf>
    <xf numFmtId="10" fontId="0" fillId="4" borderId="40" xfId="0" applyNumberFormat="1" applyFill="1" applyBorder="1" applyAlignment="1">
      <alignment horizontal="center"/>
    </xf>
    <xf numFmtId="0" fontId="1" fillId="2" borderId="37" xfId="0" quotePrefix="1" applyFont="1" applyFill="1" applyBorder="1" applyAlignment="1">
      <alignment horizontal="left"/>
    </xf>
    <xf numFmtId="5" fontId="0" fillId="4" borderId="40" xfId="0" applyNumberFormat="1" applyFill="1" applyBorder="1" applyAlignment="1">
      <alignment horizontal="center"/>
    </xf>
    <xf numFmtId="0" fontId="5" fillId="6" borderId="18" xfId="0" applyFont="1" applyFill="1" applyBorder="1" applyAlignment="1"/>
    <xf numFmtId="0" fontId="6" fillId="6" borderId="10" xfId="0" applyFont="1" applyFill="1" applyBorder="1" applyAlignment="1">
      <alignment vertical="center"/>
    </xf>
    <xf numFmtId="0" fontId="6" fillId="6" borderId="10" xfId="0" applyFont="1" applyFill="1" applyBorder="1" applyAlignment="1"/>
    <xf numFmtId="0" fontId="7" fillId="6" borderId="10" xfId="0" applyFont="1" applyFill="1" applyBorder="1" applyAlignment="1"/>
    <xf numFmtId="0" fontId="5" fillId="6" borderId="0" xfId="0" applyFont="1" applyFill="1" applyBorder="1" applyAlignment="1"/>
    <xf numFmtId="0" fontId="5" fillId="6" borderId="10" xfId="0" applyFont="1" applyFill="1" applyBorder="1" applyAlignment="1"/>
    <xf numFmtId="0" fontId="9" fillId="6" borderId="10" xfId="0" applyFont="1" applyFill="1" applyBorder="1"/>
    <xf numFmtId="0" fontId="9" fillId="6" borderId="10" xfId="0" applyFont="1" applyFill="1" applyBorder="1" applyAlignment="1">
      <alignment horizontal="center" vertical="center" textRotation="90"/>
    </xf>
    <xf numFmtId="0" fontId="9" fillId="6" borderId="19" xfId="0" applyFont="1" applyFill="1" applyBorder="1" applyAlignment="1">
      <alignment horizontal="center"/>
    </xf>
    <xf numFmtId="0" fontId="0" fillId="0" borderId="0" xfId="0" applyFont="1"/>
    <xf numFmtId="0" fontId="9" fillId="6" borderId="17" xfId="0" applyFont="1" applyFill="1" applyBorder="1"/>
    <xf numFmtId="0" fontId="10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9" fillId="6" borderId="0" xfId="0" applyFont="1" applyFill="1" applyBorder="1" applyAlignment="1">
      <alignment horizontal="center" vertical="center" textRotation="90"/>
    </xf>
    <xf numFmtId="0" fontId="9" fillId="6" borderId="21" xfId="0" applyFont="1" applyFill="1" applyBorder="1" applyAlignment="1">
      <alignment horizontal="center"/>
    </xf>
    <xf numFmtId="0" fontId="9" fillId="6" borderId="43" xfId="0" applyFont="1" applyFill="1" applyBorder="1"/>
    <xf numFmtId="0" fontId="9" fillId="6" borderId="5" xfId="0" applyFont="1" applyFill="1" applyBorder="1"/>
    <xf numFmtId="0" fontId="9" fillId="6" borderId="21" xfId="0" applyFont="1" applyFill="1" applyBorder="1"/>
    <xf numFmtId="0" fontId="15" fillId="6" borderId="45" xfId="0" applyFont="1" applyFill="1" applyBorder="1" applyAlignment="1">
      <alignment horizontal="left" vertical="center"/>
    </xf>
    <xf numFmtId="15" fontId="15" fillId="6" borderId="13" xfId="0" applyNumberFormat="1" applyFont="1" applyFill="1" applyBorder="1" applyAlignment="1">
      <alignment horizontal="center" vertical="center"/>
    </xf>
    <xf numFmtId="15" fontId="9" fillId="6" borderId="10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15" fontId="9" fillId="6" borderId="10" xfId="0" quotePrefix="1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top"/>
    </xf>
    <xf numFmtId="0" fontId="10" fillId="6" borderId="0" xfId="0" applyFont="1" applyFill="1" applyBorder="1" applyAlignment="1">
      <alignment vertical="center"/>
    </xf>
    <xf numFmtId="15" fontId="10" fillId="6" borderId="0" xfId="0" quotePrefix="1" applyNumberFormat="1" applyFont="1" applyFill="1" applyBorder="1" applyAlignment="1">
      <alignment horizontal="center" vertical="center"/>
    </xf>
    <xf numFmtId="15" fontId="10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/>
    <xf numFmtId="0" fontId="9" fillId="6" borderId="0" xfId="0" applyFont="1" applyFill="1" applyBorder="1" applyAlignment="1">
      <alignment vertical="top" wrapText="1"/>
    </xf>
    <xf numFmtId="0" fontId="9" fillId="6" borderId="34" xfId="0" applyFont="1" applyFill="1" applyBorder="1" applyAlignment="1">
      <alignment vertical="top" wrapText="1"/>
    </xf>
    <xf numFmtId="0" fontId="15" fillId="6" borderId="8" xfId="0" applyFont="1" applyFill="1" applyBorder="1" applyAlignment="1">
      <alignment horizontal="left" vertical="center"/>
    </xf>
    <xf numFmtId="0" fontId="15" fillId="6" borderId="35" xfId="0" quotePrefix="1" applyFont="1" applyFill="1" applyBorder="1" applyAlignment="1">
      <alignment horizontal="left" vertical="center" wrapText="1"/>
    </xf>
    <xf numFmtId="5" fontId="15" fillId="6" borderId="8" xfId="0" applyNumberFormat="1" applyFont="1" applyFill="1" applyBorder="1" applyAlignment="1" applyProtection="1">
      <alignment horizontal="center" vertical="center"/>
      <protection locked="0"/>
    </xf>
    <xf numFmtId="6" fontId="15" fillId="6" borderId="8" xfId="0" applyNumberFormat="1" applyFont="1" applyFill="1" applyBorder="1" applyAlignment="1" applyProtection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left"/>
    </xf>
    <xf numFmtId="0" fontId="9" fillId="6" borderId="19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/>
    </xf>
    <xf numFmtId="0" fontId="9" fillId="6" borderId="21" xfId="0" applyFont="1" applyFill="1" applyBorder="1" applyAlignment="1">
      <alignment vertical="top" wrapText="1"/>
    </xf>
    <xf numFmtId="6" fontId="15" fillId="6" borderId="1" xfId="0" applyNumberFormat="1" applyFont="1" applyFill="1" applyBorder="1" applyAlignment="1" applyProtection="1">
      <alignment horizontal="center" vertical="center"/>
    </xf>
    <xf numFmtId="0" fontId="9" fillId="6" borderId="36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horizontal="center" vertical="top"/>
    </xf>
    <xf numFmtId="5" fontId="15" fillId="6" borderId="8" xfId="0" applyNumberFormat="1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/>
    <xf numFmtId="0" fontId="9" fillId="6" borderId="0" xfId="0" applyFont="1" applyFill="1" applyBorder="1" applyAlignment="1"/>
    <xf numFmtId="0" fontId="9" fillId="6" borderId="21" xfId="0" applyFont="1" applyFill="1" applyBorder="1" applyAlignment="1"/>
    <xf numFmtId="0" fontId="9" fillId="6" borderId="21" xfId="0" applyFont="1" applyFill="1" applyBorder="1" applyAlignment="1">
      <alignment vertical="top"/>
    </xf>
    <xf numFmtId="0" fontId="15" fillId="6" borderId="22" xfId="0" applyFont="1" applyFill="1" applyBorder="1" applyAlignment="1">
      <alignment vertical="top"/>
    </xf>
    <xf numFmtId="0" fontId="15" fillId="6" borderId="27" xfId="0" applyFont="1" applyFill="1" applyBorder="1" applyAlignment="1">
      <alignment vertical="top"/>
    </xf>
    <xf numFmtId="0" fontId="9" fillId="6" borderId="28" xfId="0" applyFont="1" applyFill="1" applyBorder="1" applyAlignment="1">
      <alignment vertical="top"/>
    </xf>
    <xf numFmtId="0" fontId="9" fillId="6" borderId="22" xfId="0" applyFont="1" applyFill="1" applyBorder="1"/>
    <xf numFmtId="0" fontId="9" fillId="6" borderId="27" xfId="0" applyFont="1" applyFill="1" applyBorder="1" applyAlignment="1">
      <alignment vertical="center"/>
    </xf>
    <xf numFmtId="0" fontId="13" fillId="6" borderId="27" xfId="0" applyFont="1" applyFill="1" applyBorder="1" applyAlignment="1">
      <alignment horizontal="center"/>
    </xf>
    <xf numFmtId="0" fontId="9" fillId="6" borderId="27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8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left" vertical="center"/>
    </xf>
    <xf numFmtId="15" fontId="21" fillId="7" borderId="13" xfId="0" applyNumberFormat="1" applyFont="1" applyFill="1" applyBorder="1" applyAlignment="1">
      <alignment horizontal="center" vertical="center"/>
    </xf>
    <xf numFmtId="15" fontId="22" fillId="7" borderId="2" xfId="0" applyNumberFormat="1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left" vertical="center"/>
    </xf>
    <xf numFmtId="15" fontId="23" fillId="6" borderId="13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8" xfId="0" quotePrefix="1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left"/>
    </xf>
    <xf numFmtId="49" fontId="12" fillId="7" borderId="2" xfId="0" applyNumberFormat="1" applyFont="1" applyFill="1" applyBorder="1" applyAlignment="1">
      <alignment horizontal="left"/>
    </xf>
    <xf numFmtId="49" fontId="12" fillId="7" borderId="3" xfId="0" applyNumberFormat="1" applyFont="1" applyFill="1" applyBorder="1" applyAlignment="1">
      <alignment horizontal="left"/>
    </xf>
    <xf numFmtId="0" fontId="16" fillId="7" borderId="14" xfId="0" applyFont="1" applyFill="1" applyBorder="1"/>
    <xf numFmtId="0" fontId="16" fillId="12" borderId="14" xfId="0" applyFont="1" applyFill="1" applyBorder="1"/>
    <xf numFmtId="15" fontId="23" fillId="6" borderId="13" xfId="0" quotePrefix="1" applyNumberFormat="1" applyFont="1" applyFill="1" applyBorder="1" applyAlignment="1">
      <alignment horizontal="center" vertical="center"/>
    </xf>
    <xf numFmtId="0" fontId="15" fillId="6" borderId="0" xfId="0" quotePrefix="1" applyFont="1" applyFill="1" applyBorder="1" applyAlignment="1">
      <alignment vertical="center"/>
    </xf>
    <xf numFmtId="0" fontId="15" fillId="6" borderId="21" xfId="0" quotePrefix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21" xfId="0" applyFont="1" applyFill="1" applyBorder="1" applyAlignment="1">
      <alignment vertical="center"/>
    </xf>
    <xf numFmtId="0" fontId="12" fillId="7" borderId="35" xfId="0" applyFont="1" applyFill="1" applyBorder="1" applyAlignment="1"/>
    <xf numFmtId="0" fontId="17" fillId="7" borderId="8" xfId="0" applyFont="1" applyFill="1" applyBorder="1" applyAlignment="1">
      <alignment horizontal="left" vertical="center"/>
    </xf>
    <xf numFmtId="0" fontId="17" fillId="7" borderId="8" xfId="0" applyFont="1" applyFill="1" applyBorder="1" applyAlignment="1">
      <alignment horizontal="left"/>
    </xf>
    <xf numFmtId="0" fontId="17" fillId="7" borderId="8" xfId="0" quotePrefix="1" applyFont="1" applyFill="1" applyBorder="1" applyAlignment="1">
      <alignment horizontal="left"/>
    </xf>
    <xf numFmtId="5" fontId="17" fillId="7" borderId="8" xfId="0" applyNumberFormat="1" applyFont="1" applyFill="1" applyBorder="1" applyAlignment="1" applyProtection="1">
      <alignment horizontal="center" vertical="center"/>
    </xf>
    <xf numFmtId="6" fontId="17" fillId="7" borderId="8" xfId="0" applyNumberFormat="1" applyFont="1" applyFill="1" applyBorder="1" applyAlignment="1" applyProtection="1">
      <alignment horizontal="center" vertical="center"/>
    </xf>
    <xf numFmtId="6" fontId="17" fillId="7" borderId="1" xfId="0" applyNumberFormat="1" applyFont="1" applyFill="1" applyBorder="1" applyAlignment="1" applyProtection="1">
      <alignment horizontal="center" vertical="center"/>
    </xf>
    <xf numFmtId="0" fontId="10" fillId="6" borderId="11" xfId="0" applyFont="1" applyFill="1" applyBorder="1" applyAlignment="1"/>
    <xf numFmtId="0" fontId="10" fillId="6" borderId="12" xfId="0" applyFont="1" applyFill="1" applyBorder="1" applyAlignment="1"/>
    <xf numFmtId="0" fontId="10" fillId="6" borderId="9" xfId="0" applyFont="1" applyFill="1" applyBorder="1" applyAlignment="1"/>
    <xf numFmtId="0" fontId="15" fillId="6" borderId="17" xfId="0" applyFont="1" applyFill="1" applyBorder="1" applyAlignment="1">
      <alignment horizontal="center" vertical="center" wrapText="1"/>
    </xf>
    <xf numFmtId="0" fontId="12" fillId="11" borderId="22" xfId="0" quotePrefix="1" applyFont="1" applyFill="1" applyBorder="1" applyAlignment="1">
      <alignment horizontal="left" vertical="center" wrapText="1"/>
    </xf>
    <xf numFmtId="0" fontId="12" fillId="11" borderId="27" xfId="0" quotePrefix="1" applyFont="1" applyFill="1" applyBorder="1" applyAlignment="1">
      <alignment horizontal="left" vertical="center" wrapText="1"/>
    </xf>
    <xf numFmtId="0" fontId="12" fillId="11" borderId="28" xfId="0" quotePrefix="1" applyFont="1" applyFill="1" applyBorder="1" applyAlignment="1">
      <alignment horizontal="left" vertical="center" wrapText="1"/>
    </xf>
    <xf numFmtId="15" fontId="9" fillId="6" borderId="2" xfId="0" applyNumberFormat="1" applyFont="1" applyFill="1" applyBorder="1" applyAlignment="1">
      <alignment horizontal="center" vertical="center"/>
    </xf>
    <xf numFmtId="15" fontId="9" fillId="6" borderId="1" xfId="0" quotePrefix="1" applyNumberFormat="1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vertical="center"/>
    </xf>
    <xf numFmtId="9" fontId="9" fillId="6" borderId="10" xfId="0" quotePrefix="1" applyNumberFormat="1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left" vertical="center"/>
    </xf>
    <xf numFmtId="15" fontId="26" fillId="6" borderId="13" xfId="0" applyNumberFormat="1" applyFont="1" applyFill="1" applyBorder="1" applyAlignment="1">
      <alignment horizontal="center" vertical="center"/>
    </xf>
    <xf numFmtId="15" fontId="15" fillId="6" borderId="13" xfId="0" quotePrefix="1" applyNumberFormat="1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left" vertical="center"/>
    </xf>
    <xf numFmtId="15" fontId="26" fillId="6" borderId="13" xfId="0" quotePrefix="1" applyNumberFormat="1" applyFont="1" applyFill="1" applyBorder="1" applyAlignment="1">
      <alignment horizontal="center" vertical="center"/>
    </xf>
    <xf numFmtId="0" fontId="9" fillId="3" borderId="14" xfId="0" applyFont="1" applyFill="1" applyBorder="1"/>
    <xf numFmtId="0" fontId="12" fillId="11" borderId="27" xfId="0" quotePrefix="1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2" fillId="11" borderId="27" xfId="0" quotePrefix="1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9" fillId="14" borderId="46" xfId="0" applyFont="1" applyFill="1" applyBorder="1"/>
    <xf numFmtId="0" fontId="9" fillId="14" borderId="49" xfId="0" applyFont="1" applyFill="1" applyBorder="1"/>
    <xf numFmtId="0" fontId="9" fillId="14" borderId="44" xfId="0" applyFont="1" applyFill="1" applyBorder="1"/>
    <xf numFmtId="0" fontId="9" fillId="14" borderId="47" xfId="0" applyFont="1" applyFill="1" applyBorder="1"/>
    <xf numFmtId="0" fontId="9" fillId="14" borderId="23" xfId="0" applyFont="1" applyFill="1" applyBorder="1"/>
    <xf numFmtId="0" fontId="16" fillId="14" borderId="14" xfId="0" applyFont="1" applyFill="1" applyBorder="1"/>
    <xf numFmtId="0" fontId="9" fillId="14" borderId="14" xfId="0" applyFont="1" applyFill="1" applyBorder="1"/>
    <xf numFmtId="0" fontId="9" fillId="14" borderId="31" xfId="0" applyFont="1" applyFill="1" applyBorder="1"/>
    <xf numFmtId="0" fontId="9" fillId="14" borderId="15" xfId="0" applyFont="1" applyFill="1" applyBorder="1"/>
    <xf numFmtId="0" fontId="9" fillId="14" borderId="25" xfId="0" applyFont="1" applyFill="1" applyBorder="1"/>
    <xf numFmtId="0" fontId="9" fillId="14" borderId="50" xfId="0" applyFont="1" applyFill="1" applyBorder="1"/>
    <xf numFmtId="0" fontId="9" fillId="14" borderId="30" xfId="0" applyFont="1" applyFill="1" applyBorder="1"/>
    <xf numFmtId="0" fontId="16" fillId="14" borderId="26" xfId="0" applyFont="1" applyFill="1" applyBorder="1"/>
    <xf numFmtId="0" fontId="9" fillId="14" borderId="26" xfId="0" applyFont="1" applyFill="1" applyBorder="1"/>
    <xf numFmtId="0" fontId="9" fillId="14" borderId="24" xfId="0" applyFont="1" applyFill="1" applyBorder="1"/>
    <xf numFmtId="0" fontId="16" fillId="14" borderId="30" xfId="0" applyFont="1" applyFill="1" applyBorder="1"/>
    <xf numFmtId="0" fontId="9" fillId="14" borderId="32" xfId="0" applyFont="1" applyFill="1" applyBorder="1"/>
    <xf numFmtId="0" fontId="9" fillId="14" borderId="33" xfId="0" applyFont="1" applyFill="1" applyBorder="1"/>
    <xf numFmtId="0" fontId="0" fillId="6" borderId="0" xfId="0" applyFont="1" applyFill="1"/>
    <xf numFmtId="8" fontId="0" fillId="0" borderId="0" xfId="0" applyNumberFormat="1" applyAlignment="1">
      <alignment horizontal="center"/>
    </xf>
    <xf numFmtId="6" fontId="15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>
      <alignment horizontal="left" vertical="center" wrapText="1"/>
    </xf>
    <xf numFmtId="0" fontId="9" fillId="15" borderId="14" xfId="0" applyFont="1" applyFill="1" applyBorder="1"/>
    <xf numFmtId="0" fontId="13" fillId="3" borderId="16" xfId="0" applyFont="1" applyFill="1" applyBorder="1" applyAlignment="1">
      <alignment horizontal="center" vertical="center"/>
    </xf>
    <xf numFmtId="8" fontId="0" fillId="0" borderId="0" xfId="0" applyNumberFormat="1" applyBorder="1" applyAlignment="1">
      <alignment horizontal="center"/>
    </xf>
    <xf numFmtId="0" fontId="9" fillId="6" borderId="36" xfId="0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164" fontId="15" fillId="6" borderId="21" xfId="0" applyNumberFormat="1" applyFont="1" applyFill="1" applyBorder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center"/>
    </xf>
    <xf numFmtId="164" fontId="15" fillId="6" borderId="28" xfId="0" applyNumberFormat="1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21" xfId="0" applyFont="1" applyFill="1" applyBorder="1" applyAlignment="1">
      <alignment horizontal="center" vertical="center" wrapText="1"/>
    </xf>
    <xf numFmtId="0" fontId="29" fillId="6" borderId="51" xfId="0" applyFont="1" applyFill="1" applyBorder="1" applyAlignment="1">
      <alignment vertical="top" wrapText="1"/>
    </xf>
    <xf numFmtId="0" fontId="29" fillId="6" borderId="52" xfId="0" applyFont="1" applyFill="1" applyBorder="1" applyAlignment="1">
      <alignment vertical="top" wrapText="1"/>
    </xf>
    <xf numFmtId="0" fontId="29" fillId="6" borderId="0" xfId="0" applyFont="1" applyFill="1" applyBorder="1" applyAlignment="1">
      <alignment vertical="top" wrapText="1"/>
    </xf>
    <xf numFmtId="0" fontId="34" fillId="6" borderId="0" xfId="0" applyFont="1" applyFill="1" applyBorder="1" applyAlignment="1">
      <alignment vertical="top" wrapText="1"/>
    </xf>
    <xf numFmtId="15" fontId="21" fillId="7" borderId="56" xfId="0" applyNumberFormat="1" applyFont="1" applyFill="1" applyBorder="1" applyAlignment="1">
      <alignment horizontal="center" vertical="center"/>
    </xf>
    <xf numFmtId="0" fontId="0" fillId="6" borderId="8" xfId="0" applyFont="1" applyFill="1" applyBorder="1"/>
    <xf numFmtId="0" fontId="33" fillId="7" borderId="8" xfId="0" applyFont="1" applyFill="1" applyBorder="1" applyAlignment="1">
      <alignment horizontal="center"/>
    </xf>
    <xf numFmtId="0" fontId="0" fillId="6" borderId="8" xfId="0" applyFill="1" applyBorder="1"/>
    <xf numFmtId="0" fontId="0" fillId="17" borderId="0" xfId="0" applyFill="1"/>
    <xf numFmtId="0" fontId="15" fillId="6" borderId="17" xfId="0" applyFont="1" applyFill="1" applyBorder="1" applyAlignment="1">
      <alignment horizontal="left" vertical="center"/>
    </xf>
    <xf numFmtId="0" fontId="36" fillId="2" borderId="40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33" fillId="7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3" fillId="7" borderId="8" xfId="0" applyFont="1" applyFill="1" applyBorder="1" applyAlignment="1">
      <alignment horizontal="center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0" xfId="0" applyFont="1" applyFill="1" applyBorder="1" applyAlignment="1">
      <alignment horizontal="left" vertical="top" wrapText="1"/>
    </xf>
    <xf numFmtId="0" fontId="27" fillId="6" borderId="21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7" fillId="6" borderId="21" xfId="0" applyFont="1" applyFill="1" applyBorder="1" applyAlignment="1">
      <alignment vertical="top" wrapText="1"/>
    </xf>
    <xf numFmtId="0" fontId="10" fillId="6" borderId="17" xfId="0" quotePrefix="1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14" fontId="15" fillId="6" borderId="0" xfId="0" applyNumberFormat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1" fontId="18" fillId="9" borderId="8" xfId="0" applyNumberFormat="1" applyFont="1" applyFill="1" applyBorder="1" applyAlignment="1">
      <alignment horizontal="center" vertical="center" wrapText="1"/>
    </xf>
    <xf numFmtId="165" fontId="31" fillId="9" borderId="8" xfId="0" applyNumberFormat="1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left" vertical="top" wrapText="1"/>
    </xf>
    <xf numFmtId="0" fontId="15" fillId="6" borderId="10" xfId="0" applyFont="1" applyFill="1" applyBorder="1" applyAlignment="1">
      <alignment horizontal="left" vertical="top" wrapText="1"/>
    </xf>
    <xf numFmtId="0" fontId="15" fillId="6" borderId="19" xfId="0" applyFont="1" applyFill="1" applyBorder="1" applyAlignment="1">
      <alignment horizontal="left" vertical="top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8" fillId="11" borderId="22" xfId="0" quotePrefix="1" applyFont="1" applyFill="1" applyBorder="1" applyAlignment="1">
      <alignment horizontal="left" vertical="center" wrapText="1"/>
    </xf>
    <xf numFmtId="0" fontId="28" fillId="11" borderId="27" xfId="0" quotePrefix="1" applyFont="1" applyFill="1" applyBorder="1" applyAlignment="1">
      <alignment horizontal="left" vertical="center" wrapText="1"/>
    </xf>
    <xf numFmtId="0" fontId="28" fillId="11" borderId="28" xfId="0" quotePrefix="1" applyFont="1" applyFill="1" applyBorder="1" applyAlignment="1">
      <alignment horizontal="left" vertical="center" wrapText="1"/>
    </xf>
    <xf numFmtId="1" fontId="18" fillId="10" borderId="8" xfId="0" applyNumberFormat="1" applyFont="1" applyFill="1" applyBorder="1" applyAlignment="1">
      <alignment horizontal="center" vertical="center" wrapText="1"/>
    </xf>
    <xf numFmtId="15" fontId="21" fillId="7" borderId="54" xfId="0" applyNumberFormat="1" applyFont="1" applyFill="1" applyBorder="1" applyAlignment="1">
      <alignment horizontal="center" vertical="center"/>
    </xf>
    <xf numFmtId="15" fontId="21" fillId="7" borderId="36" xfId="0" applyNumberFormat="1" applyFont="1" applyFill="1" applyBorder="1" applyAlignment="1">
      <alignment horizontal="center" vertical="center"/>
    </xf>
    <xf numFmtId="15" fontId="21" fillId="7" borderId="55" xfId="0" applyNumberFormat="1" applyFont="1" applyFill="1" applyBorder="1" applyAlignment="1">
      <alignment horizontal="center" vertical="center"/>
    </xf>
    <xf numFmtId="10" fontId="18" fillId="6" borderId="16" xfId="0" applyNumberFormat="1" applyFont="1" applyFill="1" applyBorder="1" applyAlignment="1">
      <alignment horizontal="center" vertical="center"/>
    </xf>
    <xf numFmtId="10" fontId="18" fillId="6" borderId="35" xfId="0" applyNumberFormat="1" applyFont="1" applyFill="1" applyBorder="1" applyAlignment="1">
      <alignment horizontal="center" vertical="center"/>
    </xf>
    <xf numFmtId="0" fontId="24" fillId="7" borderId="19" xfId="0" quotePrefix="1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65" fontId="22" fillId="11" borderId="1" xfId="0" quotePrefix="1" applyNumberFormat="1" applyFont="1" applyFill="1" applyBorder="1" applyAlignment="1">
      <alignment horizontal="center" vertical="center"/>
    </xf>
    <xf numFmtId="165" fontId="22" fillId="11" borderId="2" xfId="0" quotePrefix="1" applyNumberFormat="1" applyFont="1" applyFill="1" applyBorder="1" applyAlignment="1">
      <alignment horizontal="center" vertical="center"/>
    </xf>
    <xf numFmtId="165" fontId="22" fillId="11" borderId="3" xfId="0" quotePrefix="1" applyNumberFormat="1" applyFont="1" applyFill="1" applyBorder="1" applyAlignment="1">
      <alignment horizontal="center" vertical="center"/>
    </xf>
    <xf numFmtId="165" fontId="22" fillId="11" borderId="18" xfId="0" quotePrefix="1" applyNumberFormat="1" applyFont="1" applyFill="1" applyBorder="1" applyAlignment="1">
      <alignment horizontal="center" vertical="center"/>
    </xf>
    <xf numFmtId="165" fontId="22" fillId="11" borderId="10" xfId="0" quotePrefix="1" applyNumberFormat="1" applyFont="1" applyFill="1" applyBorder="1" applyAlignment="1">
      <alignment horizontal="center" vertical="center"/>
    </xf>
    <xf numFmtId="165" fontId="22" fillId="11" borderId="19" xfId="0" quotePrefix="1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19" fillId="11" borderId="21" xfId="0" applyFont="1" applyFill="1" applyBorder="1" applyAlignment="1">
      <alignment horizontal="center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8" fillId="11" borderId="28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textRotation="90"/>
    </xf>
    <xf numFmtId="0" fontId="9" fillId="6" borderId="0" xfId="0" applyFont="1" applyFill="1" applyBorder="1" applyAlignment="1">
      <alignment horizontal="center" textRotation="90"/>
    </xf>
    <xf numFmtId="0" fontId="9" fillId="6" borderId="27" xfId="0" applyFont="1" applyFill="1" applyBorder="1" applyAlignment="1">
      <alignment horizontal="center" textRotation="90"/>
    </xf>
    <xf numFmtId="0" fontId="25" fillId="10" borderId="1" xfId="0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 vertical="center" wrapText="1"/>
    </xf>
    <xf numFmtId="0" fontId="25" fillId="10" borderId="53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9" fontId="18" fillId="10" borderId="8" xfId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top" wrapText="1"/>
    </xf>
    <xf numFmtId="0" fontId="29" fillId="6" borderId="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4" fillId="7" borderId="16" xfId="0" quotePrefix="1" applyFont="1" applyFill="1" applyBorder="1" applyAlignment="1">
      <alignment horizontal="center" vertical="center" wrapText="1"/>
    </xf>
    <xf numFmtId="0" fontId="14" fillId="7" borderId="35" xfId="0" quotePrefix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14" fillId="7" borderId="35" xfId="0" applyFont="1" applyFill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left" vertical="center" wrapText="1"/>
    </xf>
    <xf numFmtId="0" fontId="25" fillId="9" borderId="27" xfId="0" applyFont="1" applyFill="1" applyBorder="1" applyAlignment="1">
      <alignment horizontal="left" vertical="center" wrapText="1"/>
    </xf>
    <xf numFmtId="0" fontId="25" fillId="9" borderId="28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vertical="top"/>
    </xf>
    <xf numFmtId="0" fontId="27" fillId="6" borderId="0" xfId="0" applyFont="1" applyFill="1" applyBorder="1" applyAlignment="1">
      <alignment vertical="top"/>
    </xf>
    <xf numFmtId="0" fontId="27" fillId="6" borderId="21" xfId="0" applyFont="1" applyFill="1" applyBorder="1" applyAlignment="1">
      <alignment vertical="top"/>
    </xf>
    <xf numFmtId="14" fontId="15" fillId="6" borderId="17" xfId="0" applyNumberFormat="1" applyFont="1" applyFill="1" applyBorder="1" applyAlignment="1">
      <alignment horizontal="center" vertical="center"/>
    </xf>
    <xf numFmtId="14" fontId="15" fillId="6" borderId="0" xfId="0" applyNumberFormat="1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right"/>
    </xf>
    <xf numFmtId="0" fontId="7" fillId="6" borderId="28" xfId="0" applyFont="1" applyFill="1" applyBorder="1" applyAlignment="1">
      <alignment horizontal="right"/>
    </xf>
    <xf numFmtId="14" fontId="15" fillId="6" borderId="22" xfId="0" applyNumberFormat="1" applyFont="1" applyFill="1" applyBorder="1" applyAlignment="1">
      <alignment horizontal="center" vertical="center"/>
    </xf>
    <xf numFmtId="14" fontId="15" fillId="6" borderId="27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 wrapText="1"/>
    </xf>
    <xf numFmtId="0" fontId="15" fillId="6" borderId="27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left" vertical="top"/>
    </xf>
    <xf numFmtId="0" fontId="24" fillId="7" borderId="16" xfId="0" quotePrefix="1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5" fillId="0" borderId="0" xfId="0" applyFont="1" applyAlignment="1">
      <alignment horizontal="left" wrapText="1"/>
    </xf>
    <xf numFmtId="0" fontId="32" fillId="17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16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41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numFmt numFmtId="13" formatCode="0%"/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85936</xdr:colOff>
      <xdr:row>2</xdr:row>
      <xdr:rowOff>200042</xdr:rowOff>
    </xdr:from>
    <xdr:to>
      <xdr:col>2</xdr:col>
      <xdr:colOff>6429378</xdr:colOff>
      <xdr:row>4</xdr:row>
      <xdr:rowOff>142876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rot="16200000">
          <a:off x="3683115" y="-2317637"/>
          <a:ext cx="355584" cy="6343442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TASK (Baseline Master Prog  Rev01)</a:t>
          </a:r>
        </a:p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)</a:t>
          </a:r>
        </a:p>
      </xdr:txBody>
    </xdr:sp>
    <xdr:clientData/>
  </xdr:twoCellAnchor>
  <xdr:twoCellAnchor>
    <xdr:from>
      <xdr:col>0</xdr:col>
      <xdr:colOff>93731</xdr:colOff>
      <xdr:row>38</xdr:row>
      <xdr:rowOff>177247</xdr:rowOff>
    </xdr:from>
    <xdr:to>
      <xdr:col>0</xdr:col>
      <xdr:colOff>365124</xdr:colOff>
      <xdr:row>62</xdr:row>
      <xdr:rowOff>29678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rot="10800000">
          <a:off x="93731" y="6073222"/>
          <a:ext cx="271393" cy="4243456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vert="vert270" wrap="square" lIns="36576" tIns="22860" rIns="36576" bIns="2286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BUDGET PERFORMANCE</a:t>
          </a:r>
        </a:p>
      </xdr:txBody>
    </xdr:sp>
    <xdr:clientData/>
  </xdr:twoCellAnchor>
  <xdr:twoCellAnchor>
    <xdr:from>
      <xdr:col>6</xdr:col>
      <xdr:colOff>31753</xdr:colOff>
      <xdr:row>60</xdr:row>
      <xdr:rowOff>31749</xdr:rowOff>
    </xdr:from>
    <xdr:to>
      <xdr:col>37</xdr:col>
      <xdr:colOff>127001</xdr:colOff>
      <xdr:row>61</xdr:row>
      <xdr:rowOff>190500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rot="16200000">
          <a:off x="13700126" y="11049001"/>
          <a:ext cx="381001" cy="5016498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PROJECT SCOPE</a:t>
          </a:r>
        </a:p>
      </xdr:txBody>
    </xdr:sp>
    <xdr:clientData/>
  </xdr:twoCellAnchor>
  <xdr:twoCellAnchor>
    <xdr:from>
      <xdr:col>38</xdr:col>
      <xdr:colOff>27300</xdr:colOff>
      <xdr:row>3</xdr:row>
      <xdr:rowOff>133937</xdr:rowOff>
    </xdr:from>
    <xdr:to>
      <xdr:col>44</xdr:col>
      <xdr:colOff>682628</xdr:colOff>
      <xdr:row>5</xdr:row>
      <xdr:rowOff>15871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 rot="16200000">
          <a:off x="17566934" y="-1133822"/>
          <a:ext cx="310559" cy="4211328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PROJECT COMMENTARY</a:t>
          </a:r>
        </a:p>
      </xdr:txBody>
    </xdr:sp>
    <xdr:clientData/>
  </xdr:twoCellAnchor>
  <xdr:twoCellAnchor>
    <xdr:from>
      <xdr:col>38</xdr:col>
      <xdr:colOff>119065</xdr:colOff>
      <xdr:row>57</xdr:row>
      <xdr:rowOff>19842</xdr:rowOff>
    </xdr:from>
    <xdr:to>
      <xdr:col>43</xdr:col>
      <xdr:colOff>19845</xdr:colOff>
      <xdr:row>58</xdr:row>
      <xdr:rowOff>79374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rot="16200000">
          <a:off x="18057814" y="11648280"/>
          <a:ext cx="297657" cy="3988593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TOP 10 PROJECT RISKS</a:t>
          </a:r>
        </a:p>
      </xdr:txBody>
    </xdr:sp>
    <xdr:clientData/>
  </xdr:twoCellAnchor>
  <xdr:twoCellAnchor>
    <xdr:from>
      <xdr:col>44</xdr:col>
      <xdr:colOff>79378</xdr:colOff>
      <xdr:row>57</xdr:row>
      <xdr:rowOff>25262</xdr:rowOff>
    </xdr:from>
    <xdr:to>
      <xdr:col>54</xdr:col>
      <xdr:colOff>489090</xdr:colOff>
      <xdr:row>58</xdr:row>
      <xdr:rowOff>59532</xdr:rowOff>
    </xdr:to>
    <xdr:sp macro="" textlink="">
      <xdr:nvSpPr>
        <xdr:cNvPr id="7" name="AutoShape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 rot="16200000">
          <a:off x="22124989" y="11852932"/>
          <a:ext cx="272395" cy="3564868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FORTHCOMING MEETINGS </a:t>
          </a:r>
        </a:p>
      </xdr:txBody>
    </xdr:sp>
    <xdr:clientData/>
  </xdr:twoCellAnchor>
  <xdr:twoCellAnchor>
    <xdr:from>
      <xdr:col>44</xdr:col>
      <xdr:colOff>709514</xdr:colOff>
      <xdr:row>0</xdr:row>
      <xdr:rowOff>44864</xdr:rowOff>
    </xdr:from>
    <xdr:to>
      <xdr:col>53</xdr:col>
      <xdr:colOff>15875</xdr:colOff>
      <xdr:row>4</xdr:row>
      <xdr:rowOff>213826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8476139" y="44864"/>
          <a:ext cx="1973361" cy="1502462"/>
          <a:chOff x="14798261" y="2029239"/>
          <a:chExt cx="1656523" cy="966304"/>
        </a:xfrm>
      </xdr:grpSpPr>
      <xdr:sp macro="" textlink="">
        <xdr:nvSpPr>
          <xdr:cNvPr id="9" name="AutoShape 1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5212392" y="2029239"/>
            <a:ext cx="207065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Contract</a:t>
            </a:r>
          </a:p>
        </xdr:txBody>
      </xdr:sp>
      <xdr:sp macro="" textlink="">
        <xdr:nvSpPr>
          <xdr:cNvPr id="10" name="AutoShape 1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4798261" y="2029239"/>
            <a:ext cx="207066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Programme</a:t>
            </a:r>
          </a:p>
        </xdr:txBody>
      </xdr:sp>
      <xdr:sp macro="" textlink="">
        <xdr:nvSpPr>
          <xdr:cNvPr id="11" name="AutoShape 2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5005327" y="2029239"/>
            <a:ext cx="207065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Budget</a:t>
            </a:r>
          </a:p>
        </xdr:txBody>
      </xdr:sp>
      <xdr:sp macro="" textlink="">
        <xdr:nvSpPr>
          <xdr:cNvPr id="12" name="AutoShape 2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5419457" y="2029239"/>
            <a:ext cx="207066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Key Actions</a:t>
            </a:r>
          </a:p>
        </xdr:txBody>
      </xdr:sp>
      <xdr:sp macro="" textlink="">
        <xdr:nvSpPr>
          <xdr:cNvPr id="13" name="AutoShape 2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26523" y="2029239"/>
            <a:ext cx="207064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Design</a:t>
            </a:r>
          </a:p>
        </xdr:txBody>
      </xdr:sp>
      <xdr:sp macro="" textlink="">
        <xdr:nvSpPr>
          <xdr:cNvPr id="14" name="AutoShape 2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5833587" y="2029239"/>
            <a:ext cx="207066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Approvals</a:t>
            </a:r>
          </a:p>
        </xdr:txBody>
      </xdr:sp>
      <xdr:sp macro="" textlink="">
        <xdr:nvSpPr>
          <xdr:cNvPr id="15" name="AutoShape 2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6040653" y="2029239"/>
            <a:ext cx="207065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Risk</a:t>
            </a:r>
          </a:p>
        </xdr:txBody>
      </xdr:sp>
      <xdr:sp macro="" textlink="">
        <xdr:nvSpPr>
          <xdr:cNvPr id="16" name="AutoShape 2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16247718" y="2029239"/>
            <a:ext cx="207066" cy="966304"/>
          </a:xfrm>
          <a:prstGeom prst="round2SameRect">
            <a:avLst/>
          </a:prstGeom>
          <a:solidFill>
            <a:schemeClr val="tx1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vertOverflow="clip" vert="vert270" wrap="square" lIns="27432" tIns="0" rIns="0" bIns="18288" anchor="t" upright="1"/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FFFFFF"/>
                </a:solidFill>
                <a:latin typeface="+mn-lt"/>
                <a:cs typeface="Arial" panose="020B0604020202020204" pitchFamily="34" charset="0"/>
              </a:rPr>
              <a:t>Summary</a:t>
            </a:r>
          </a:p>
        </xdr:txBody>
      </xdr:sp>
    </xdr:grpSp>
    <xdr:clientData/>
  </xdr:twoCellAnchor>
  <xdr:twoCellAnchor>
    <xdr:from>
      <xdr:col>22</xdr:col>
      <xdr:colOff>60325</xdr:colOff>
      <xdr:row>4</xdr:row>
      <xdr:rowOff>127462</xdr:rowOff>
    </xdr:from>
    <xdr:to>
      <xdr:col>22</xdr:col>
      <xdr:colOff>60325</xdr:colOff>
      <xdr:row>36</xdr:row>
      <xdr:rowOff>143337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3613606" y="980743"/>
          <a:ext cx="0" cy="76358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127000</xdr:colOff>
      <xdr:row>4</xdr:row>
      <xdr:rowOff>158749</xdr:rowOff>
    </xdr:from>
    <xdr:to>
      <xdr:col>1</xdr:col>
      <xdr:colOff>0</xdr:colOff>
      <xdr:row>36</xdr:row>
      <xdr:rowOff>47625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 rot="10800000">
          <a:off x="127000" y="1047749"/>
          <a:ext cx="254000" cy="7000876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vert="vert270" wrap="square" lIns="36576" tIns="22860" rIns="36576" bIns="2286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PROGRAMME PERFORMANCEG</a:t>
          </a:r>
        </a:p>
      </xdr:txBody>
    </xdr:sp>
    <xdr:clientData/>
  </xdr:twoCellAnchor>
  <xdr:twoCellAnchor>
    <xdr:from>
      <xdr:col>6</xdr:col>
      <xdr:colOff>47629</xdr:colOff>
      <xdr:row>37</xdr:row>
      <xdr:rowOff>79372</xdr:rowOff>
    </xdr:from>
    <xdr:to>
      <xdr:col>37</xdr:col>
      <xdr:colOff>127003</xdr:colOff>
      <xdr:row>39</xdr:row>
      <xdr:rowOff>1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 rot="16200000">
          <a:off x="12874626" y="3540125"/>
          <a:ext cx="365129" cy="5000624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  <a:cs typeface="Arial" panose="020B0604020202020204" pitchFamily="34" charset="0"/>
            </a:rPr>
            <a:t>CONTRACT ADMINISTRATION</a:t>
          </a:r>
        </a:p>
      </xdr:txBody>
    </xdr:sp>
    <xdr:clientData/>
  </xdr:twoCellAnchor>
  <xdr:twoCellAnchor>
    <xdr:from>
      <xdr:col>39</xdr:col>
      <xdr:colOff>72213</xdr:colOff>
      <xdr:row>34</xdr:row>
      <xdr:rowOff>55499</xdr:rowOff>
    </xdr:from>
    <xdr:to>
      <xdr:col>54</xdr:col>
      <xdr:colOff>779932</xdr:colOff>
      <xdr:row>35</xdr:row>
      <xdr:rowOff>174113</xdr:rowOff>
    </xdr:to>
    <xdr:sp macro="" textlink="">
      <xdr:nvSpPr>
        <xdr:cNvPr id="21" name="AutoShape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 rot="16200000">
          <a:off x="20226391" y="3840821"/>
          <a:ext cx="340864" cy="7883219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PROJECT DECISIONS &amp; KEY ACTIONS</a:t>
          </a:r>
        </a:p>
      </xdr:txBody>
    </xdr:sp>
    <xdr:clientData/>
  </xdr:twoCellAnchor>
  <xdr:twoCellAnchor>
    <xdr:from>
      <xdr:col>38</xdr:col>
      <xdr:colOff>246836</xdr:colOff>
      <xdr:row>44</xdr:row>
      <xdr:rowOff>25798</xdr:rowOff>
    </xdr:from>
    <xdr:to>
      <xdr:col>54</xdr:col>
      <xdr:colOff>684676</xdr:colOff>
      <xdr:row>45</xdr:row>
      <xdr:rowOff>168479</xdr:rowOff>
    </xdr:to>
    <xdr:sp macro="" textlink="">
      <xdr:nvSpPr>
        <xdr:cNvPr id="22" name="AutoShape 1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 rot="16200000">
          <a:off x="19738103" y="6045656"/>
          <a:ext cx="364931" cy="7883215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DESIGN UPDATE</a:t>
          </a:r>
        </a:p>
      </xdr:txBody>
    </xdr:sp>
    <xdr:clientData/>
  </xdr:twoCellAnchor>
  <xdr:twoCellAnchor>
    <xdr:from>
      <xdr:col>2</xdr:col>
      <xdr:colOff>31752</xdr:colOff>
      <xdr:row>37</xdr:row>
      <xdr:rowOff>61451</xdr:rowOff>
    </xdr:from>
    <xdr:to>
      <xdr:col>2</xdr:col>
      <xdr:colOff>6467782</xdr:colOff>
      <xdr:row>38</xdr:row>
      <xdr:rowOff>206376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 rot="16200000">
          <a:off x="3661236" y="5496080"/>
          <a:ext cx="375368" cy="6436030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COST STATUS ('v' Budget)</a:t>
          </a:r>
        </a:p>
      </xdr:txBody>
    </xdr:sp>
    <xdr:clientData/>
  </xdr:twoCellAnchor>
  <xdr:twoCellAnchor>
    <xdr:from>
      <xdr:col>6</xdr:col>
      <xdr:colOff>28457</xdr:colOff>
      <xdr:row>51</xdr:row>
      <xdr:rowOff>40138</xdr:rowOff>
    </xdr:from>
    <xdr:to>
      <xdr:col>37</xdr:col>
      <xdr:colOff>142878</xdr:colOff>
      <xdr:row>52</xdr:row>
      <xdr:rowOff>174628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 rot="16200000">
          <a:off x="12877173" y="6590672"/>
          <a:ext cx="356740" cy="5035671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  <a:cs typeface="Arial" panose="020B0604020202020204" pitchFamily="34" charset="0"/>
            </a:rPr>
            <a:t>CURRENT STATUS - GATEWAY APPROVALS</a:t>
          </a:r>
        </a:p>
      </xdr:txBody>
    </xdr:sp>
    <xdr:clientData/>
  </xdr:twoCellAnchor>
  <xdr:twoCellAnchor>
    <xdr:from>
      <xdr:col>39</xdr:col>
      <xdr:colOff>0</xdr:colOff>
      <xdr:row>22</xdr:row>
      <xdr:rowOff>79375</xdr:rowOff>
    </xdr:from>
    <xdr:to>
      <xdr:col>54</xdr:col>
      <xdr:colOff>698194</xdr:colOff>
      <xdr:row>23</xdr:row>
      <xdr:rowOff>197989</xdr:rowOff>
    </xdr:to>
    <xdr:sp macro="" textlink="">
      <xdr:nvSpPr>
        <xdr:cNvPr id="26" name="AutoShape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 rot="16200000">
          <a:off x="19816040" y="1535835"/>
          <a:ext cx="340864" cy="7206944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GB" sz="1600" b="1" i="0" u="none" strike="noStrike" baseline="0">
              <a:solidFill>
                <a:srgbClr val="FFFFFF"/>
              </a:solidFill>
              <a:latin typeface="+mn-lt"/>
            </a:rPr>
            <a:t>HEALTH &amp; SAFETY PROGRESS UPDATE</a:t>
          </a:r>
        </a:p>
      </xdr:txBody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2640492</xdr:colOff>
      <xdr:row>64</xdr:row>
      <xdr:rowOff>340180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14439900"/>
          <a:ext cx="2640492" cy="70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0"/>
  <sheetViews>
    <sheetView showGridLines="0" showRowColHeaders="0" tabSelected="1" showRuler="0" view="pageLayout" zoomScale="20" zoomScaleNormal="48" zoomScaleSheetLayoutView="20" zoomScalePageLayoutView="20" workbookViewId="0">
      <selection activeCell="R31" sqref="R31"/>
    </sheetView>
  </sheetViews>
  <sheetFormatPr defaultColWidth="0.85546875" defaultRowHeight="15" x14ac:dyDescent="0.25"/>
  <cols>
    <col min="1" max="1" width="10" style="38" customWidth="1"/>
    <col min="2" max="2" width="5" style="38" customWidth="1"/>
    <col min="3" max="3" width="147.85546875" style="38" customWidth="1"/>
    <col min="4" max="6" width="30.7109375" style="38" customWidth="1"/>
    <col min="7" max="39" width="6.7109375" style="38" customWidth="1"/>
    <col min="40" max="41" width="14.140625" style="38" customWidth="1"/>
    <col min="42" max="42" width="10.28515625" style="38" customWidth="1"/>
    <col min="43" max="43" width="11.7109375" style="38" customWidth="1"/>
    <col min="44" max="44" width="3.28515625" style="38" customWidth="1"/>
    <col min="45" max="45" width="10.140625" style="38" customWidth="1"/>
    <col min="46" max="52" width="3.28515625" style="38" customWidth="1"/>
    <col min="53" max="53" width="3.85546875" style="38" customWidth="1"/>
    <col min="54" max="54" width="7" style="86" customWidth="1"/>
    <col min="55" max="55" width="28.140625" style="87" customWidth="1"/>
    <col min="56" max="58" width="0.85546875" style="38"/>
    <col min="59" max="59" width="160.85546875" style="38" customWidth="1"/>
    <col min="60" max="16384" width="0.85546875" style="38"/>
  </cols>
  <sheetData>
    <row r="1" spans="1:55" ht="28.15" customHeight="1" x14ac:dyDescent="0.35">
      <c r="A1" s="29"/>
      <c r="B1" s="30"/>
      <c r="C1" s="268" t="s">
        <v>84</v>
      </c>
      <c r="D1" s="31"/>
      <c r="E1" s="31"/>
      <c r="F1" s="31"/>
      <c r="G1" s="32"/>
      <c r="H1" s="32"/>
      <c r="I1" s="32"/>
      <c r="J1" s="32"/>
      <c r="K1" s="32"/>
      <c r="L1" s="32"/>
      <c r="M1" s="33"/>
      <c r="N1" s="34"/>
      <c r="O1" s="34"/>
      <c r="P1" s="34"/>
      <c r="Q1" s="34"/>
      <c r="R1" s="34"/>
      <c r="S1" s="34"/>
      <c r="T1" s="32"/>
      <c r="U1" s="270"/>
      <c r="V1" s="270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5"/>
      <c r="AQ1" s="35"/>
      <c r="AR1" s="35"/>
      <c r="AS1" s="35"/>
      <c r="AT1" s="256"/>
      <c r="AU1" s="256"/>
      <c r="AV1" s="256"/>
      <c r="AW1" s="256"/>
      <c r="AX1" s="256"/>
      <c r="AY1" s="256"/>
      <c r="AZ1" s="256"/>
      <c r="BA1" s="256"/>
      <c r="BB1" s="36"/>
      <c r="BC1" s="37"/>
    </row>
    <row r="2" spans="1:55" ht="28.15" customHeight="1" x14ac:dyDescent="0.25">
      <c r="A2" s="39"/>
      <c r="B2" s="40"/>
      <c r="C2" s="26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257"/>
      <c r="AU2" s="257"/>
      <c r="AV2" s="257"/>
      <c r="AW2" s="257"/>
      <c r="AX2" s="257"/>
      <c r="AY2" s="257"/>
      <c r="AZ2" s="257"/>
      <c r="BA2" s="257"/>
      <c r="BB2" s="42"/>
      <c r="BC2" s="43"/>
    </row>
    <row r="3" spans="1:55" ht="28.15" customHeight="1" x14ac:dyDescent="0.25">
      <c r="A3" s="39"/>
      <c r="B3" s="40"/>
      <c r="C3" s="275"/>
      <c r="D3" s="275"/>
      <c r="E3" s="275"/>
      <c r="F3" s="275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41"/>
      <c r="AN3" s="41"/>
      <c r="AO3" s="41"/>
      <c r="AP3" s="41"/>
      <c r="AQ3" s="41"/>
      <c r="AR3" s="41"/>
      <c r="AS3" s="41"/>
      <c r="AT3" s="257"/>
      <c r="AU3" s="257"/>
      <c r="AV3" s="257"/>
      <c r="AW3" s="257"/>
      <c r="AX3" s="257"/>
      <c r="AY3" s="257"/>
      <c r="AZ3" s="257"/>
      <c r="BA3" s="257"/>
      <c r="BB3" s="42"/>
      <c r="BC3" s="43"/>
    </row>
    <row r="4" spans="1:55" ht="28.15" customHeight="1" x14ac:dyDescent="0.25">
      <c r="A4" s="39"/>
      <c r="B4" s="40"/>
      <c r="C4" s="275"/>
      <c r="D4" s="275"/>
      <c r="E4" s="275"/>
      <c r="F4" s="275"/>
      <c r="G4" s="101" t="s">
        <v>34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  <c r="AM4" s="41"/>
      <c r="AN4" s="41"/>
      <c r="AO4" s="41"/>
      <c r="AP4" s="41"/>
      <c r="AQ4" s="41"/>
      <c r="AR4" s="41"/>
      <c r="AS4" s="41"/>
      <c r="AT4" s="257"/>
      <c r="AU4" s="257"/>
      <c r="AV4" s="257"/>
      <c r="AW4" s="257"/>
      <c r="AX4" s="257"/>
      <c r="AY4" s="257"/>
      <c r="AZ4" s="257"/>
      <c r="BA4" s="257"/>
      <c r="BB4" s="42"/>
      <c r="BC4" s="43"/>
    </row>
    <row r="5" spans="1:55" ht="28.15" customHeight="1" x14ac:dyDescent="0.3">
      <c r="A5" s="44"/>
      <c r="B5" s="144" t="s">
        <v>11</v>
      </c>
      <c r="C5" s="45"/>
      <c r="D5" s="98" t="s">
        <v>1</v>
      </c>
      <c r="E5" s="99" t="s">
        <v>2</v>
      </c>
      <c r="F5" s="100" t="s">
        <v>3</v>
      </c>
      <c r="G5" s="120" t="s">
        <v>35</v>
      </c>
      <c r="H5" s="118"/>
      <c r="I5" s="118"/>
      <c r="J5" s="119"/>
      <c r="K5" s="120" t="s">
        <v>36</v>
      </c>
      <c r="L5" s="118"/>
      <c r="M5" s="118"/>
      <c r="N5" s="119"/>
      <c r="O5" s="120" t="s">
        <v>37</v>
      </c>
      <c r="P5" s="118"/>
      <c r="Q5" s="118"/>
      <c r="R5" s="119"/>
      <c r="S5" s="120" t="s">
        <v>38</v>
      </c>
      <c r="T5" s="118"/>
      <c r="U5" s="118"/>
      <c r="V5" s="119"/>
      <c r="W5" s="120" t="s">
        <v>58</v>
      </c>
      <c r="X5" s="118"/>
      <c r="Y5" s="118"/>
      <c r="Z5" s="119"/>
      <c r="AA5" s="120" t="s">
        <v>59</v>
      </c>
      <c r="AB5" s="118"/>
      <c r="AC5" s="118"/>
      <c r="AD5" s="119"/>
      <c r="AE5" s="120" t="s">
        <v>77</v>
      </c>
      <c r="AF5" s="118"/>
      <c r="AG5" s="118"/>
      <c r="AH5" s="119"/>
      <c r="AI5" s="120" t="s">
        <v>78</v>
      </c>
      <c r="AJ5" s="118"/>
      <c r="AK5" s="118"/>
      <c r="AL5" s="119"/>
      <c r="AM5" s="41"/>
      <c r="AN5" s="41"/>
      <c r="AO5" s="41"/>
      <c r="AP5" s="41"/>
      <c r="AQ5" s="41"/>
      <c r="AR5" s="41"/>
      <c r="AS5" s="41"/>
      <c r="AT5" s="258"/>
      <c r="AU5" s="258"/>
      <c r="AV5" s="258"/>
      <c r="AW5" s="258"/>
      <c r="AX5" s="258"/>
      <c r="AY5" s="258"/>
      <c r="AZ5" s="258"/>
      <c r="BA5" s="258"/>
      <c r="BB5" s="42"/>
      <c r="BC5" s="43"/>
    </row>
    <row r="6" spans="1:55" ht="28.15" customHeight="1" x14ac:dyDescent="0.25">
      <c r="A6" s="46"/>
      <c r="B6" s="91"/>
      <c r="C6" s="92" t="s">
        <v>40</v>
      </c>
      <c r="D6" s="93"/>
      <c r="E6" s="93"/>
      <c r="F6" s="94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4" t="s">
        <v>11</v>
      </c>
      <c r="AN6" s="199" t="s">
        <v>4</v>
      </c>
      <c r="AO6" s="200"/>
      <c r="AP6" s="200"/>
      <c r="AQ6" s="200"/>
      <c r="AR6" s="200"/>
      <c r="AS6" s="200"/>
      <c r="AT6" s="144" t="s">
        <v>11</v>
      </c>
      <c r="AU6" s="97" t="s">
        <v>0</v>
      </c>
      <c r="AV6" s="97" t="s">
        <v>0</v>
      </c>
      <c r="AW6" s="144" t="s">
        <v>11</v>
      </c>
      <c r="AX6" s="97" t="s">
        <v>0</v>
      </c>
      <c r="AY6" s="144" t="s">
        <v>11</v>
      </c>
      <c r="AZ6" s="144" t="s">
        <v>11</v>
      </c>
      <c r="BA6" s="97" t="s">
        <v>0</v>
      </c>
      <c r="BB6" s="50"/>
      <c r="BC6" s="43"/>
    </row>
    <row r="7" spans="1:55" ht="28.15" customHeight="1" x14ac:dyDescent="0.25">
      <c r="A7" s="39"/>
      <c r="B7" s="97" t="s">
        <v>0</v>
      </c>
      <c r="C7" s="130" t="s">
        <v>64</v>
      </c>
      <c r="D7" s="131"/>
      <c r="E7" s="131"/>
      <c r="F7" s="51"/>
      <c r="G7" s="148"/>
      <c r="H7" s="145"/>
      <c r="I7" s="148"/>
      <c r="J7" s="145"/>
      <c r="K7" s="145"/>
      <c r="L7" s="145"/>
      <c r="M7" s="145"/>
      <c r="N7" s="146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77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</row>
    <row r="8" spans="1:55" ht="28.15" customHeight="1" x14ac:dyDescent="0.25">
      <c r="A8" s="39"/>
      <c r="B8" s="97" t="s">
        <v>0</v>
      </c>
      <c r="C8" s="130" t="s">
        <v>67</v>
      </c>
      <c r="D8" s="131"/>
      <c r="E8" s="131"/>
      <c r="F8" s="129"/>
      <c r="G8" s="148"/>
      <c r="H8" s="145"/>
      <c r="I8" s="148"/>
      <c r="J8" s="145"/>
      <c r="K8" s="145"/>
      <c r="L8" s="145"/>
      <c r="M8" s="145"/>
      <c r="N8" s="146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78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</row>
    <row r="9" spans="1:55" ht="28.15" customHeight="1" x14ac:dyDescent="0.25">
      <c r="A9" s="39"/>
      <c r="B9" s="97" t="s">
        <v>0</v>
      </c>
      <c r="C9" s="47" t="s">
        <v>53</v>
      </c>
      <c r="D9" s="132"/>
      <c r="E9" s="48"/>
      <c r="F9" s="51"/>
      <c r="G9" s="148"/>
      <c r="H9" s="145"/>
      <c r="I9" s="148"/>
      <c r="J9" s="145"/>
      <c r="K9" s="145"/>
      <c r="L9" s="145"/>
      <c r="M9" s="145"/>
      <c r="N9" s="146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78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</row>
    <row r="10" spans="1:55" ht="28.15" customHeight="1" x14ac:dyDescent="0.25">
      <c r="A10" s="39"/>
      <c r="B10" s="97" t="s">
        <v>0</v>
      </c>
      <c r="C10" s="130" t="s">
        <v>56</v>
      </c>
      <c r="D10" s="134"/>
      <c r="E10" s="131"/>
      <c r="F10" s="51"/>
      <c r="G10" s="148"/>
      <c r="H10" s="145"/>
      <c r="I10" s="148"/>
      <c r="J10" s="145"/>
      <c r="K10" s="145"/>
      <c r="L10" s="145"/>
      <c r="M10" s="145"/>
      <c r="N10" s="146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78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</row>
    <row r="11" spans="1:55" ht="28.15" customHeight="1" x14ac:dyDescent="0.25">
      <c r="A11" s="39"/>
      <c r="B11" s="97" t="s">
        <v>0</v>
      </c>
      <c r="C11" s="130" t="s">
        <v>76</v>
      </c>
      <c r="D11" s="131"/>
      <c r="E11" s="131"/>
      <c r="F11" s="129"/>
      <c r="G11" s="104"/>
      <c r="H11" s="135"/>
      <c r="I11" s="167"/>
      <c r="J11" s="167"/>
      <c r="K11" s="145"/>
      <c r="L11" s="145"/>
      <c r="M11" s="145"/>
      <c r="N11" s="146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78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</row>
    <row r="12" spans="1:55" ht="28.15" customHeight="1" x14ac:dyDescent="0.25">
      <c r="A12" s="39"/>
      <c r="B12" s="97" t="s">
        <v>0</v>
      </c>
      <c r="C12" s="130"/>
      <c r="D12" s="134"/>
      <c r="E12" s="131"/>
      <c r="F12" s="51"/>
      <c r="G12" s="149"/>
      <c r="H12" s="154"/>
      <c r="I12" s="154"/>
      <c r="J12" s="149"/>
      <c r="K12" s="149"/>
      <c r="L12" s="135"/>
      <c r="M12" s="149"/>
      <c r="N12" s="155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78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</row>
    <row r="13" spans="1:55" ht="28.15" customHeight="1" x14ac:dyDescent="0.25">
      <c r="A13" s="39"/>
      <c r="B13" s="144" t="s">
        <v>11</v>
      </c>
      <c r="C13" s="47"/>
      <c r="D13" s="48"/>
      <c r="E13" s="48"/>
      <c r="F13" s="129"/>
      <c r="G13" s="149"/>
      <c r="H13" s="149"/>
      <c r="I13" s="154"/>
      <c r="J13" s="149"/>
      <c r="K13" s="149"/>
      <c r="L13" s="105"/>
      <c r="M13" s="105"/>
      <c r="N13" s="105"/>
      <c r="O13" s="105"/>
      <c r="P13" s="105"/>
      <c r="Q13" s="105"/>
      <c r="R13" s="105"/>
      <c r="S13" s="105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78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</row>
    <row r="14" spans="1:55" ht="28.15" customHeight="1" x14ac:dyDescent="0.25">
      <c r="A14" s="39"/>
      <c r="B14" s="144" t="s">
        <v>11</v>
      </c>
      <c r="C14" s="130" t="s">
        <v>55</v>
      </c>
      <c r="D14" s="131"/>
      <c r="E14" s="131"/>
      <c r="F14" s="51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47"/>
      <c r="AG14" s="147"/>
      <c r="AH14" s="147"/>
      <c r="AI14" s="147"/>
      <c r="AJ14" s="147"/>
      <c r="AK14" s="147"/>
      <c r="AL14" s="147"/>
      <c r="AM14" s="178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</row>
    <row r="15" spans="1:55" ht="28.15" customHeight="1" x14ac:dyDescent="0.25">
      <c r="A15" s="39"/>
      <c r="B15" s="144" t="s">
        <v>11</v>
      </c>
      <c r="C15" s="47"/>
      <c r="D15" s="48"/>
      <c r="E15" s="48"/>
      <c r="F15" s="51"/>
      <c r="G15" s="154"/>
      <c r="H15" s="149"/>
      <c r="I15" s="154"/>
      <c r="J15" s="149"/>
      <c r="K15" s="149"/>
      <c r="L15" s="149"/>
      <c r="M15" s="149"/>
      <c r="N15" s="155"/>
      <c r="O15" s="147"/>
      <c r="P15" s="147"/>
      <c r="Q15" s="155"/>
      <c r="R15" s="155"/>
      <c r="S15" s="155"/>
      <c r="T15" s="147"/>
      <c r="U15" s="147"/>
      <c r="V15" s="147"/>
      <c r="W15" s="147"/>
      <c r="X15" s="147"/>
      <c r="Y15" s="147"/>
      <c r="Z15" s="147"/>
      <c r="AA15" s="147"/>
      <c r="AB15" s="147"/>
      <c r="AC15" s="105"/>
      <c r="AD15" s="105"/>
      <c r="AE15" s="105"/>
      <c r="AF15" s="147"/>
      <c r="AG15" s="147"/>
      <c r="AH15" s="147"/>
      <c r="AI15" s="147"/>
      <c r="AJ15" s="147"/>
      <c r="AK15" s="147"/>
      <c r="AL15" s="147"/>
      <c r="AM15" s="178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</row>
    <row r="16" spans="1:55" ht="28.15" customHeight="1" x14ac:dyDescent="0.25">
      <c r="A16" s="39"/>
      <c r="B16" s="144" t="s">
        <v>11</v>
      </c>
      <c r="C16" s="130" t="s">
        <v>81</v>
      </c>
      <c r="D16" s="131"/>
      <c r="E16" s="131"/>
      <c r="F16" s="51"/>
      <c r="G16" s="150"/>
      <c r="H16" s="150"/>
      <c r="I16" s="150"/>
      <c r="J16" s="150"/>
      <c r="K16" s="150"/>
      <c r="L16" s="150"/>
      <c r="M16" s="150"/>
      <c r="N16" s="15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35"/>
      <c r="AG16" s="147"/>
      <c r="AH16" s="147"/>
      <c r="AI16" s="147"/>
      <c r="AJ16" s="147"/>
      <c r="AK16" s="147"/>
      <c r="AL16" s="147"/>
      <c r="AM16" s="178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</row>
    <row r="17" spans="1:55" ht="28.15" customHeight="1" x14ac:dyDescent="0.25">
      <c r="A17" s="39"/>
      <c r="B17" s="91"/>
      <c r="C17" s="92" t="s">
        <v>39</v>
      </c>
      <c r="D17" s="93"/>
      <c r="E17" s="93"/>
      <c r="F17" s="94"/>
      <c r="G17" s="147"/>
      <c r="H17" s="149"/>
      <c r="I17" s="154"/>
      <c r="J17" s="149"/>
      <c r="K17" s="149"/>
      <c r="L17" s="149"/>
      <c r="M17" s="149"/>
      <c r="N17" s="155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78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</row>
    <row r="18" spans="1:55" ht="28.15" customHeight="1" x14ac:dyDescent="0.25">
      <c r="A18" s="39"/>
      <c r="B18" s="144" t="s">
        <v>11</v>
      </c>
      <c r="C18" s="47"/>
      <c r="D18" s="132"/>
      <c r="E18" s="48"/>
      <c r="F18" s="129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78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</row>
    <row r="19" spans="1:55" ht="28.15" customHeight="1" x14ac:dyDescent="0.25">
      <c r="A19" s="39"/>
      <c r="B19" s="144" t="s">
        <v>11</v>
      </c>
      <c r="C19" s="130"/>
      <c r="D19" s="134"/>
      <c r="E19" s="131"/>
      <c r="F19" s="129"/>
      <c r="G19" s="150"/>
      <c r="H19" s="150"/>
      <c r="I19" s="152"/>
      <c r="J19" s="152"/>
      <c r="K19" s="152"/>
      <c r="L19" s="152"/>
      <c r="M19" s="151"/>
      <c r="N19" s="158"/>
      <c r="O19" s="147"/>
      <c r="P19" s="147"/>
      <c r="Q19" s="147"/>
      <c r="R19" s="147"/>
      <c r="S19" s="135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78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</row>
    <row r="20" spans="1:55" ht="28.15" customHeight="1" x14ac:dyDescent="0.25">
      <c r="A20" s="39"/>
      <c r="B20" s="144" t="s">
        <v>11</v>
      </c>
      <c r="C20" s="47"/>
      <c r="D20" s="132"/>
      <c r="E20" s="48"/>
      <c r="F20" s="129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47"/>
      <c r="S20" s="104"/>
      <c r="T20" s="104"/>
      <c r="U20" s="104"/>
      <c r="V20" s="104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47"/>
      <c r="AH20" s="147"/>
      <c r="AI20" s="147"/>
      <c r="AJ20" s="147"/>
      <c r="AK20" s="147"/>
      <c r="AL20" s="147"/>
      <c r="AM20" s="178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</row>
    <row r="21" spans="1:55" ht="28.15" customHeight="1" x14ac:dyDescent="0.25">
      <c r="A21" s="39"/>
      <c r="B21" s="144" t="s">
        <v>11</v>
      </c>
      <c r="C21" s="47"/>
      <c r="D21" s="132"/>
      <c r="E21" s="48"/>
      <c r="F21" s="49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05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47"/>
      <c r="AH21" s="147"/>
      <c r="AI21" s="147"/>
      <c r="AJ21" s="147"/>
      <c r="AK21" s="147"/>
      <c r="AL21" s="147"/>
      <c r="AM21" s="178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</row>
    <row r="22" spans="1:55" ht="28.15" customHeight="1" x14ac:dyDescent="0.25">
      <c r="A22" s="39"/>
      <c r="B22" s="144" t="s">
        <v>11</v>
      </c>
      <c r="C22" s="47"/>
      <c r="D22" s="132"/>
      <c r="E22" s="48"/>
      <c r="F22" s="125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78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</row>
    <row r="23" spans="1:55" ht="28.15" customHeight="1" x14ac:dyDescent="0.25">
      <c r="A23" s="39"/>
      <c r="B23" s="144" t="s">
        <v>11</v>
      </c>
      <c r="C23" s="47"/>
      <c r="D23" s="48"/>
      <c r="E23" s="48"/>
      <c r="F23" s="126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47"/>
      <c r="AH23" s="147"/>
      <c r="AI23" s="147"/>
      <c r="AJ23" s="147"/>
      <c r="AK23" s="147"/>
      <c r="AL23" s="147"/>
      <c r="AM23" s="178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</row>
    <row r="24" spans="1:55" ht="28.15" customHeight="1" x14ac:dyDescent="0.25">
      <c r="A24" s="39"/>
      <c r="B24" s="91"/>
      <c r="C24" s="92" t="s">
        <v>54</v>
      </c>
      <c r="D24" s="93"/>
      <c r="E24" s="93"/>
      <c r="F24" s="94"/>
      <c r="G24" s="159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47"/>
      <c r="AH24" s="147"/>
      <c r="AI24" s="147"/>
      <c r="AJ24" s="147"/>
      <c r="AK24" s="147"/>
      <c r="AL24" s="147"/>
      <c r="AM24" s="178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</row>
    <row r="25" spans="1:55" ht="28.15" customHeight="1" x14ac:dyDescent="0.25">
      <c r="A25" s="39"/>
      <c r="B25" s="97" t="s">
        <v>0</v>
      </c>
      <c r="C25" s="127"/>
      <c r="D25" s="48"/>
      <c r="E25" s="48"/>
      <c r="F25" s="49"/>
      <c r="G25" s="104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47"/>
      <c r="AH25" s="147"/>
      <c r="AI25" s="147"/>
      <c r="AJ25" s="147"/>
      <c r="AK25" s="147"/>
      <c r="AL25" s="147"/>
      <c r="AM25" s="178"/>
      <c r="AN25" s="225" t="s">
        <v>85</v>
      </c>
      <c r="AO25" s="226"/>
      <c r="AP25" s="227"/>
      <c r="AQ25" s="181" t="s">
        <v>86</v>
      </c>
      <c r="AR25" s="179"/>
      <c r="AS25" s="189" t="s">
        <v>95</v>
      </c>
      <c r="AT25" s="189"/>
      <c r="AU25" s="189"/>
      <c r="AV25" s="189"/>
      <c r="AW25" s="189"/>
      <c r="AX25" s="189"/>
      <c r="AY25" s="189"/>
      <c r="AZ25" s="189"/>
      <c r="BA25" s="189"/>
      <c r="BB25" s="189"/>
      <c r="BC25" s="183" t="s">
        <v>86</v>
      </c>
    </row>
    <row r="26" spans="1:55" ht="28.15" customHeight="1" x14ac:dyDescent="0.25">
      <c r="A26" s="39"/>
      <c r="B26" s="97" t="s">
        <v>0</v>
      </c>
      <c r="C26" s="127"/>
      <c r="D26" s="132"/>
      <c r="E26" s="48"/>
      <c r="F26" s="51"/>
      <c r="G26" s="105"/>
      <c r="H26" s="105"/>
      <c r="I26" s="105"/>
      <c r="J26" s="105"/>
      <c r="K26" s="105"/>
      <c r="L26" s="105"/>
      <c r="M26" s="105"/>
      <c r="N26" s="105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47"/>
      <c r="AH26" s="147"/>
      <c r="AI26" s="147"/>
      <c r="AJ26" s="147"/>
      <c r="AK26" s="147"/>
      <c r="AL26" s="147"/>
      <c r="AM26" s="178"/>
      <c r="AN26" s="190" t="s">
        <v>87</v>
      </c>
      <c r="AO26" s="190"/>
      <c r="AP26" s="190"/>
      <c r="AQ26" s="182"/>
      <c r="AR26" s="179"/>
      <c r="AS26" s="190" t="s">
        <v>96</v>
      </c>
      <c r="AT26" s="190"/>
      <c r="AU26" s="190"/>
      <c r="AV26" s="190"/>
      <c r="AW26" s="190"/>
      <c r="AX26" s="190"/>
      <c r="AY26" s="190"/>
      <c r="AZ26" s="190"/>
      <c r="BA26" s="190"/>
      <c r="BB26" s="190"/>
      <c r="BC26" s="182"/>
    </row>
    <row r="27" spans="1:55" ht="28.15" customHeight="1" x14ac:dyDescent="0.25">
      <c r="A27" s="39"/>
      <c r="B27" s="97" t="s">
        <v>0</v>
      </c>
      <c r="C27" s="127"/>
      <c r="D27" s="132"/>
      <c r="E27" s="48"/>
      <c r="F27" s="129"/>
      <c r="G27" s="150"/>
      <c r="H27" s="152"/>
      <c r="I27" s="152"/>
      <c r="J27" s="152"/>
      <c r="K27" s="152"/>
      <c r="L27" s="152"/>
      <c r="M27" s="152"/>
      <c r="N27" s="104"/>
      <c r="O27" s="104"/>
      <c r="P27" s="104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47"/>
      <c r="AH27" s="147"/>
      <c r="AI27" s="147"/>
      <c r="AJ27" s="147"/>
      <c r="AK27" s="147"/>
      <c r="AL27" s="147"/>
      <c r="AM27" s="178"/>
      <c r="AN27" s="190" t="s">
        <v>88</v>
      </c>
      <c r="AO27" s="190"/>
      <c r="AP27" s="190"/>
      <c r="AQ27" s="182"/>
      <c r="AR27" s="179"/>
      <c r="AS27" s="190" t="s">
        <v>97</v>
      </c>
      <c r="AT27" s="190"/>
      <c r="AU27" s="190"/>
      <c r="AV27" s="190"/>
      <c r="AW27" s="190"/>
      <c r="AX27" s="190"/>
      <c r="AY27" s="190"/>
      <c r="AZ27" s="190"/>
      <c r="BA27" s="190"/>
      <c r="BB27" s="190"/>
      <c r="BC27" s="182"/>
    </row>
    <row r="28" spans="1:55" ht="28.15" customHeight="1" x14ac:dyDescent="0.25">
      <c r="A28" s="39"/>
      <c r="B28" s="144" t="s">
        <v>11</v>
      </c>
      <c r="C28" s="127"/>
      <c r="D28" s="132"/>
      <c r="E28" s="48"/>
      <c r="F28" s="51"/>
      <c r="G28" s="153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05"/>
      <c r="AH28" s="105"/>
      <c r="AI28" s="105"/>
      <c r="AJ28" s="105"/>
      <c r="AK28" s="105"/>
      <c r="AL28" s="105"/>
      <c r="AM28" s="178"/>
      <c r="AN28" s="190" t="s">
        <v>89</v>
      </c>
      <c r="AO28" s="190"/>
      <c r="AP28" s="190"/>
      <c r="AQ28" s="182"/>
      <c r="AR28" s="179"/>
      <c r="AS28" s="190" t="s">
        <v>98</v>
      </c>
      <c r="AT28" s="190"/>
      <c r="AU28" s="190"/>
      <c r="AV28" s="190"/>
      <c r="AW28" s="190"/>
      <c r="AX28" s="190"/>
      <c r="AY28" s="190"/>
      <c r="AZ28" s="190"/>
      <c r="BA28" s="190"/>
      <c r="BB28" s="190"/>
      <c r="BC28" s="182"/>
    </row>
    <row r="29" spans="1:55" ht="28.15" customHeight="1" x14ac:dyDescent="0.25">
      <c r="A29" s="39"/>
      <c r="B29" s="144" t="s">
        <v>11</v>
      </c>
      <c r="C29" s="127"/>
      <c r="D29" s="48"/>
      <c r="E29" s="48"/>
      <c r="F29" s="51"/>
      <c r="G29" s="151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47"/>
      <c r="AH29" s="147"/>
      <c r="AI29" s="147"/>
      <c r="AJ29" s="147"/>
      <c r="AK29" s="147"/>
      <c r="AL29" s="147"/>
      <c r="AM29" s="178"/>
      <c r="AN29" s="190" t="s">
        <v>90</v>
      </c>
      <c r="AO29" s="190"/>
      <c r="AP29" s="190"/>
      <c r="AQ29" s="182"/>
      <c r="AR29" s="179"/>
      <c r="AS29" s="190" t="s">
        <v>99</v>
      </c>
      <c r="AT29" s="190"/>
      <c r="AU29" s="190"/>
      <c r="AV29" s="190"/>
      <c r="AW29" s="190"/>
      <c r="AX29" s="190"/>
      <c r="AY29" s="190"/>
      <c r="AZ29" s="190"/>
      <c r="BA29" s="190"/>
      <c r="BB29" s="190"/>
      <c r="BC29" s="182"/>
    </row>
    <row r="30" spans="1:55" ht="28.15" customHeight="1" x14ac:dyDescent="0.25">
      <c r="A30" s="39"/>
      <c r="B30" s="144" t="s">
        <v>11</v>
      </c>
      <c r="C30" s="127"/>
      <c r="D30" s="132"/>
      <c r="E30" s="48"/>
      <c r="F30" s="51"/>
      <c r="G30" s="151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47"/>
      <c r="AH30" s="147"/>
      <c r="AI30" s="147"/>
      <c r="AJ30" s="147"/>
      <c r="AK30" s="147"/>
      <c r="AL30" s="147"/>
      <c r="AM30" s="178"/>
      <c r="AN30" s="192" t="s">
        <v>102</v>
      </c>
      <c r="AO30" s="192"/>
      <c r="AP30" s="192"/>
      <c r="AQ30" s="183" t="s">
        <v>86</v>
      </c>
      <c r="AR30" s="180"/>
      <c r="AS30" s="189" t="s">
        <v>100</v>
      </c>
      <c r="AT30" s="189"/>
      <c r="AU30" s="189"/>
      <c r="AV30" s="189"/>
      <c r="AW30" s="189"/>
      <c r="AX30" s="189"/>
      <c r="AY30" s="189"/>
      <c r="AZ30" s="189"/>
      <c r="BA30" s="189"/>
      <c r="BB30" s="189"/>
      <c r="BC30" s="183" t="s">
        <v>86</v>
      </c>
    </row>
    <row r="31" spans="1:55" ht="28.15" customHeight="1" x14ac:dyDescent="0.25">
      <c r="A31" s="39"/>
      <c r="B31" s="91"/>
      <c r="C31" s="92" t="s">
        <v>57</v>
      </c>
      <c r="D31" s="93"/>
      <c r="E31" s="93"/>
      <c r="F31" s="94"/>
      <c r="G31" s="151"/>
      <c r="H31" s="151"/>
      <c r="I31" s="151"/>
      <c r="J31" s="151"/>
      <c r="K31" s="151"/>
      <c r="L31" s="151"/>
      <c r="M31" s="151"/>
      <c r="N31" s="150"/>
      <c r="O31" s="150"/>
      <c r="P31" s="150"/>
      <c r="Q31" s="151"/>
      <c r="R31" s="151"/>
      <c r="S31" s="151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78"/>
      <c r="AN31" s="191" t="s">
        <v>91</v>
      </c>
      <c r="AO31" s="191"/>
      <c r="AP31" s="191"/>
      <c r="AQ31" s="184"/>
      <c r="AR31" s="179"/>
      <c r="AS31" s="191" t="s">
        <v>101</v>
      </c>
      <c r="AT31" s="191"/>
      <c r="AU31" s="191"/>
      <c r="AV31" s="191"/>
      <c r="AW31" s="191"/>
      <c r="AX31" s="191"/>
      <c r="AY31" s="191"/>
      <c r="AZ31" s="191"/>
      <c r="BA31" s="191"/>
      <c r="BB31" s="191"/>
      <c r="BC31" s="184"/>
    </row>
    <row r="32" spans="1:55" ht="28.15" customHeight="1" x14ac:dyDescent="0.25">
      <c r="A32" s="39"/>
      <c r="B32" s="97" t="s">
        <v>0</v>
      </c>
      <c r="C32" s="128"/>
      <c r="D32" s="132"/>
      <c r="E32" s="132"/>
      <c r="F32" s="125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63"/>
      <c r="AN32" s="191" t="s">
        <v>92</v>
      </c>
      <c r="AO32" s="191"/>
      <c r="AP32" s="191"/>
      <c r="AQ32" s="184"/>
      <c r="AR32" s="163"/>
      <c r="AS32" s="191" t="s">
        <v>103</v>
      </c>
      <c r="AT32" s="191"/>
      <c r="AU32" s="191"/>
      <c r="AV32" s="191"/>
      <c r="AW32" s="191"/>
      <c r="AX32" s="191"/>
      <c r="AY32" s="191"/>
      <c r="AZ32" s="191"/>
      <c r="BA32" s="191"/>
      <c r="BB32" s="191"/>
      <c r="BC32" s="184"/>
    </row>
    <row r="33" spans="1:55" ht="28.15" customHeight="1" x14ac:dyDescent="0.25">
      <c r="A33" s="39"/>
      <c r="B33" s="97" t="s">
        <v>0</v>
      </c>
      <c r="C33" s="127"/>
      <c r="D33" s="132"/>
      <c r="E33" s="48"/>
      <c r="F33" s="125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8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79"/>
      <c r="AN33" s="191" t="s">
        <v>93</v>
      </c>
      <c r="AO33" s="191"/>
      <c r="AP33" s="191"/>
      <c r="AQ33" s="184"/>
      <c r="AR33" s="179"/>
      <c r="AS33" s="191" t="s">
        <v>104</v>
      </c>
      <c r="AT33" s="191"/>
      <c r="AU33" s="191"/>
      <c r="AV33" s="191"/>
      <c r="AW33" s="191"/>
      <c r="AX33" s="191"/>
      <c r="AY33" s="191"/>
      <c r="AZ33" s="191"/>
      <c r="BA33" s="191"/>
      <c r="BB33" s="191"/>
      <c r="BC33" s="184"/>
    </row>
    <row r="34" spans="1:55" ht="28.15" customHeight="1" x14ac:dyDescent="0.25">
      <c r="A34" s="39"/>
      <c r="B34" s="97" t="s">
        <v>0</v>
      </c>
      <c r="C34" s="128"/>
      <c r="D34" s="132"/>
      <c r="E34" s="48"/>
      <c r="F34" s="125"/>
      <c r="G34" s="151"/>
      <c r="H34" s="153"/>
      <c r="I34" s="153"/>
      <c r="J34" s="153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8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79"/>
      <c r="AN34" s="191" t="s">
        <v>94</v>
      </c>
      <c r="AO34" s="191"/>
      <c r="AP34" s="191"/>
      <c r="AQ34" s="184"/>
      <c r="AR34" s="179"/>
      <c r="AS34" s="191" t="s">
        <v>105</v>
      </c>
      <c r="AT34" s="191"/>
      <c r="AU34" s="191"/>
      <c r="AV34" s="191"/>
      <c r="AW34" s="191"/>
      <c r="AX34" s="191"/>
      <c r="AY34" s="191"/>
      <c r="AZ34" s="191"/>
      <c r="BA34" s="191"/>
      <c r="BB34" s="191"/>
      <c r="BC34" s="184"/>
    </row>
    <row r="35" spans="1:55" ht="28.15" customHeight="1" x14ac:dyDescent="0.25">
      <c r="A35" s="39"/>
      <c r="B35" s="91"/>
      <c r="C35" s="92" t="s">
        <v>69</v>
      </c>
      <c r="D35" s="93"/>
      <c r="E35" s="93"/>
      <c r="F35" s="94"/>
      <c r="G35" s="151"/>
      <c r="H35" s="153"/>
      <c r="I35" s="153"/>
      <c r="J35" s="153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</row>
    <row r="36" spans="1:55" ht="28.15" customHeight="1" x14ac:dyDescent="0.25">
      <c r="A36" s="39"/>
      <c r="B36" s="168" t="s">
        <v>10</v>
      </c>
      <c r="C36" s="133" t="s">
        <v>69</v>
      </c>
      <c r="D36" s="134"/>
      <c r="E36" s="131"/>
      <c r="F36" s="51"/>
      <c r="G36" s="151"/>
      <c r="H36" s="153"/>
      <c r="I36" s="153"/>
      <c r="J36" s="153"/>
      <c r="K36" s="151"/>
      <c r="L36" s="153"/>
      <c r="M36" s="151"/>
      <c r="N36" s="151"/>
      <c r="O36" s="153"/>
      <c r="P36" s="150"/>
      <c r="Q36" s="153"/>
      <c r="R36" s="158"/>
      <c r="S36" s="150"/>
      <c r="T36" s="151"/>
      <c r="U36" s="158"/>
      <c r="V36" s="158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</row>
    <row r="37" spans="1:55" ht="28.15" customHeight="1" x14ac:dyDescent="0.25">
      <c r="A37" s="39"/>
      <c r="B37" s="144" t="s">
        <v>11</v>
      </c>
      <c r="C37" s="95" t="s">
        <v>68</v>
      </c>
      <c r="D37" s="106"/>
      <c r="E37" s="96"/>
      <c r="F37" s="51"/>
      <c r="G37" s="151"/>
      <c r="H37" s="153"/>
      <c r="I37" s="153"/>
      <c r="J37" s="153"/>
      <c r="K37" s="156"/>
      <c r="L37" s="152"/>
      <c r="M37" s="156"/>
      <c r="N37" s="156"/>
      <c r="O37" s="152"/>
      <c r="P37" s="160"/>
      <c r="Q37" s="152"/>
      <c r="R37" s="161"/>
      <c r="S37" s="160"/>
      <c r="T37" s="156"/>
      <c r="U37" s="161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44" t="s">
        <v>11</v>
      </c>
      <c r="AN37" s="201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3"/>
      <c r="BB37" s="54"/>
      <c r="BC37" s="55"/>
    </row>
    <row r="38" spans="1:55" ht="28.15" customHeight="1" x14ac:dyDescent="0.25">
      <c r="A38" s="39"/>
      <c r="B38" s="50"/>
      <c r="C38" s="56"/>
      <c r="D38" s="56"/>
      <c r="E38" s="57"/>
      <c r="F38" s="58"/>
      <c r="G38" s="41"/>
      <c r="H38" s="41"/>
      <c r="I38" s="59"/>
      <c r="J38" s="59"/>
      <c r="K38" s="59"/>
      <c r="L38" s="59"/>
      <c r="M38" s="41"/>
      <c r="N38" s="41"/>
      <c r="O38" s="41"/>
      <c r="P38" s="41"/>
      <c r="Q38" s="41"/>
      <c r="R38" s="41"/>
      <c r="S38" s="59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59"/>
      <c r="AG38" s="41"/>
      <c r="AH38" s="41"/>
      <c r="AI38" s="59"/>
      <c r="AJ38" s="41"/>
      <c r="AK38" s="41"/>
      <c r="AL38" s="41"/>
      <c r="AM38" s="144" t="s">
        <v>11</v>
      </c>
      <c r="AN38" s="201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3"/>
      <c r="BB38" s="54"/>
      <c r="BC38" s="55"/>
    </row>
    <row r="39" spans="1:55" ht="28.15" customHeight="1" x14ac:dyDescent="0.25">
      <c r="A39" s="39"/>
      <c r="B39" s="50"/>
      <c r="C39" s="41"/>
      <c r="D39" s="271" t="s">
        <v>82</v>
      </c>
      <c r="E39" s="273" t="s">
        <v>17</v>
      </c>
      <c r="F39" s="273" t="s">
        <v>16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1"/>
      <c r="AM39" s="144" t="s">
        <v>11</v>
      </c>
      <c r="AN39" s="201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3"/>
      <c r="BB39" s="54"/>
      <c r="BC39" s="55"/>
    </row>
    <row r="40" spans="1:55" ht="28.15" customHeight="1" x14ac:dyDescent="0.25">
      <c r="A40" s="39"/>
      <c r="B40" s="97" t="s">
        <v>0</v>
      </c>
      <c r="C40" s="111" t="s">
        <v>5</v>
      </c>
      <c r="D40" s="272"/>
      <c r="E40" s="274"/>
      <c r="F40" s="277"/>
      <c r="G40" s="219" t="s">
        <v>0</v>
      </c>
      <c r="H40" s="220"/>
      <c r="I40" s="278" t="s">
        <v>42</v>
      </c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80"/>
      <c r="AM40" s="97" t="s">
        <v>0</v>
      </c>
      <c r="AN40" s="201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3"/>
      <c r="BB40" s="54"/>
      <c r="BC40" s="55"/>
    </row>
    <row r="41" spans="1:55" ht="28.15" customHeight="1" x14ac:dyDescent="0.25">
      <c r="A41" s="39"/>
      <c r="B41" s="97" t="s">
        <v>0</v>
      </c>
      <c r="C41" s="63" t="s">
        <v>113</v>
      </c>
      <c r="D41" s="64"/>
      <c r="E41" s="64"/>
      <c r="F41" s="65">
        <f>E41-D41</f>
        <v>0</v>
      </c>
      <c r="G41" s="240" t="s">
        <v>6</v>
      </c>
      <c r="H41" s="240"/>
      <c r="I41" s="240"/>
      <c r="J41" s="240"/>
      <c r="K41" s="240"/>
      <c r="L41" s="240"/>
      <c r="M41" s="240"/>
      <c r="N41" s="240"/>
      <c r="O41" s="240" t="s">
        <v>7</v>
      </c>
      <c r="P41" s="240"/>
      <c r="Q41" s="240"/>
      <c r="R41" s="240"/>
      <c r="S41" s="240"/>
      <c r="T41" s="240"/>
      <c r="U41" s="240"/>
      <c r="V41" s="240"/>
      <c r="W41" s="240" t="s">
        <v>8</v>
      </c>
      <c r="X41" s="240"/>
      <c r="Y41" s="240"/>
      <c r="Z41" s="240"/>
      <c r="AA41" s="240"/>
      <c r="AB41" s="240"/>
      <c r="AC41" s="240"/>
      <c r="AD41" s="240"/>
      <c r="AE41" s="240" t="s">
        <v>9</v>
      </c>
      <c r="AF41" s="240"/>
      <c r="AG41" s="240"/>
      <c r="AH41" s="240"/>
      <c r="AI41" s="240"/>
      <c r="AJ41" s="240"/>
      <c r="AK41" s="240"/>
      <c r="AL41" s="240"/>
      <c r="AM41" s="97" t="s">
        <v>0</v>
      </c>
      <c r="AN41" s="201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3"/>
      <c r="BB41" s="54"/>
      <c r="BC41" s="55"/>
    </row>
    <row r="42" spans="1:55" ht="28.15" customHeight="1" x14ac:dyDescent="0.25">
      <c r="A42" s="39"/>
      <c r="B42" s="143"/>
      <c r="C42" s="63" t="s">
        <v>114</v>
      </c>
      <c r="D42" s="64"/>
      <c r="E42" s="64"/>
      <c r="F42" s="65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97" t="s">
        <v>0</v>
      </c>
      <c r="AN42" s="201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3"/>
      <c r="BB42" s="54"/>
      <c r="BC42" s="55"/>
    </row>
    <row r="43" spans="1:55" ht="28.15" customHeight="1" x14ac:dyDescent="0.25">
      <c r="A43" s="39"/>
      <c r="B43" s="97" t="s">
        <v>0</v>
      </c>
      <c r="C43" s="63" t="s">
        <v>115</v>
      </c>
      <c r="D43" s="64"/>
      <c r="E43" s="64"/>
      <c r="F43" s="65"/>
      <c r="G43" s="208">
        <f>Data!C4</f>
        <v>0</v>
      </c>
      <c r="H43" s="208"/>
      <c r="I43" s="208"/>
      <c r="J43" s="208"/>
      <c r="K43" s="208"/>
      <c r="L43" s="208"/>
      <c r="M43" s="208"/>
      <c r="N43" s="208"/>
      <c r="O43" s="208">
        <f>Data!C6</f>
        <v>0</v>
      </c>
      <c r="P43" s="208"/>
      <c r="Q43" s="208"/>
      <c r="R43" s="208"/>
      <c r="S43" s="208"/>
      <c r="T43" s="208"/>
      <c r="U43" s="208"/>
      <c r="V43" s="208"/>
      <c r="W43" s="209" t="e">
        <f>Data!E6</f>
        <v>#DIV/0!</v>
      </c>
      <c r="X43" s="209"/>
      <c r="Y43" s="209"/>
      <c r="Z43" s="209"/>
      <c r="AA43" s="209"/>
      <c r="AB43" s="209"/>
      <c r="AC43" s="209"/>
      <c r="AD43" s="209"/>
      <c r="AE43" s="208">
        <f>Data!C7</f>
        <v>0</v>
      </c>
      <c r="AF43" s="208"/>
      <c r="AG43" s="208"/>
      <c r="AH43" s="208"/>
      <c r="AI43" s="208"/>
      <c r="AJ43" s="208"/>
      <c r="AK43" s="208"/>
      <c r="AL43" s="208"/>
      <c r="AM43" s="97" t="s">
        <v>0</v>
      </c>
      <c r="AN43" s="201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3"/>
      <c r="BB43" s="54"/>
      <c r="BC43" s="55"/>
    </row>
    <row r="44" spans="1:55" ht="28.15" customHeight="1" x14ac:dyDescent="0.25">
      <c r="A44" s="39"/>
      <c r="B44" s="143"/>
      <c r="C44" s="63" t="s">
        <v>116</v>
      </c>
      <c r="D44" s="64"/>
      <c r="E44" s="165"/>
      <c r="F44" s="65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9"/>
      <c r="X44" s="209"/>
      <c r="Y44" s="209"/>
      <c r="Z44" s="209"/>
      <c r="AA44" s="209"/>
      <c r="AB44" s="209"/>
      <c r="AC44" s="209"/>
      <c r="AD44" s="209"/>
      <c r="AE44" s="208"/>
      <c r="AF44" s="208"/>
      <c r="AG44" s="208"/>
      <c r="AH44" s="208"/>
      <c r="AI44" s="208"/>
      <c r="AJ44" s="208"/>
      <c r="AK44" s="208"/>
      <c r="AL44" s="208"/>
      <c r="AM44" s="144"/>
      <c r="AN44" s="201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3"/>
      <c r="BB44" s="54"/>
      <c r="BC44" s="55"/>
    </row>
    <row r="45" spans="1:55" ht="28.15" customHeight="1" x14ac:dyDescent="0.25">
      <c r="A45" s="39"/>
      <c r="B45" s="143"/>
      <c r="C45" s="62"/>
      <c r="D45" s="64"/>
      <c r="E45" s="64"/>
      <c r="F45" s="65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9"/>
      <c r="X45" s="209"/>
      <c r="Y45" s="209"/>
      <c r="Z45" s="209"/>
      <c r="AA45" s="209"/>
      <c r="AB45" s="209"/>
      <c r="AC45" s="209"/>
      <c r="AD45" s="209"/>
      <c r="AE45" s="208"/>
      <c r="AF45" s="208"/>
      <c r="AG45" s="208"/>
      <c r="AH45" s="208"/>
      <c r="AI45" s="208"/>
      <c r="AJ45" s="208"/>
      <c r="AK45" s="208"/>
      <c r="AL45" s="20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52"/>
      <c r="BC45" s="43"/>
    </row>
    <row r="46" spans="1:55" ht="28.15" customHeight="1" x14ac:dyDescent="0.25">
      <c r="A46" s="39"/>
      <c r="B46" s="97" t="s">
        <v>0</v>
      </c>
      <c r="C46" s="112" t="s">
        <v>32</v>
      </c>
      <c r="D46" s="115">
        <f>SUM(D41:D45)</f>
        <v>0</v>
      </c>
      <c r="E46" s="115">
        <f>SUM(E41:E45)</f>
        <v>0</v>
      </c>
      <c r="F46" s="116">
        <f>E46-D46</f>
        <v>0</v>
      </c>
      <c r="G46" s="232" t="s">
        <v>0</v>
      </c>
      <c r="H46" s="233"/>
      <c r="I46" s="259" t="s">
        <v>43</v>
      </c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52"/>
      <c r="BC46" s="43"/>
    </row>
    <row r="47" spans="1:55" ht="28.15" customHeight="1" x14ac:dyDescent="0.3">
      <c r="A47" s="39"/>
      <c r="B47" s="97" t="s">
        <v>0</v>
      </c>
      <c r="C47" s="67" t="s">
        <v>49</v>
      </c>
      <c r="D47" s="64"/>
      <c r="E47" s="64"/>
      <c r="F47" s="65">
        <f>E47-D47</f>
        <v>0</v>
      </c>
      <c r="G47" s="210" t="s">
        <v>6</v>
      </c>
      <c r="H47" s="210"/>
      <c r="I47" s="210"/>
      <c r="J47" s="210"/>
      <c r="K47" s="210"/>
      <c r="L47" s="210"/>
      <c r="M47" s="210"/>
      <c r="N47" s="210"/>
      <c r="O47" s="210" t="s">
        <v>7</v>
      </c>
      <c r="P47" s="210"/>
      <c r="Q47" s="210"/>
      <c r="R47" s="210"/>
      <c r="S47" s="210"/>
      <c r="T47" s="210"/>
      <c r="U47" s="210"/>
      <c r="V47" s="210"/>
      <c r="W47" s="210" t="s">
        <v>8</v>
      </c>
      <c r="X47" s="210"/>
      <c r="Y47" s="210"/>
      <c r="Z47" s="210"/>
      <c r="AA47" s="210"/>
      <c r="AB47" s="210"/>
      <c r="AC47" s="210"/>
      <c r="AD47" s="211"/>
      <c r="AE47" s="210" t="s">
        <v>9</v>
      </c>
      <c r="AF47" s="210"/>
      <c r="AG47" s="210"/>
      <c r="AH47" s="210"/>
      <c r="AI47" s="210"/>
      <c r="AJ47" s="210"/>
      <c r="AK47" s="210"/>
      <c r="AL47" s="210"/>
      <c r="AM47" s="144" t="s">
        <v>11</v>
      </c>
      <c r="AN47" s="262" t="s">
        <v>63</v>
      </c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4"/>
    </row>
    <row r="48" spans="1:55" ht="28.15" customHeight="1" x14ac:dyDescent="0.3">
      <c r="A48" s="39"/>
      <c r="B48" s="97" t="s">
        <v>0</v>
      </c>
      <c r="C48" s="67" t="s">
        <v>71</v>
      </c>
      <c r="D48" s="64"/>
      <c r="E48" s="64"/>
      <c r="F48" s="65">
        <f t="shared" ref="F48:F61" si="0">E48-D48</f>
        <v>0</v>
      </c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1"/>
      <c r="AE48" s="210"/>
      <c r="AF48" s="210"/>
      <c r="AG48" s="210"/>
      <c r="AH48" s="210"/>
      <c r="AI48" s="210"/>
      <c r="AJ48" s="210"/>
      <c r="AK48" s="210"/>
      <c r="AL48" s="210"/>
      <c r="AM48" s="144" t="s">
        <v>11</v>
      </c>
      <c r="AN48" s="212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4"/>
    </row>
    <row r="49" spans="1:55" ht="28.15" customHeight="1" x14ac:dyDescent="0.25">
      <c r="A49" s="39"/>
      <c r="B49" s="97" t="s">
        <v>0</v>
      </c>
      <c r="C49" s="62" t="s">
        <v>50</v>
      </c>
      <c r="D49" s="64"/>
      <c r="E49" s="64"/>
      <c r="F49" s="65">
        <f t="shared" si="0"/>
        <v>0</v>
      </c>
      <c r="G49" s="224">
        <f>Data!C12</f>
        <v>0</v>
      </c>
      <c r="H49" s="224"/>
      <c r="I49" s="224"/>
      <c r="J49" s="224"/>
      <c r="K49" s="224"/>
      <c r="L49" s="224"/>
      <c r="M49" s="224"/>
      <c r="N49" s="224"/>
      <c r="O49" s="224">
        <f>Data!C14</f>
        <v>0</v>
      </c>
      <c r="P49" s="224"/>
      <c r="Q49" s="224"/>
      <c r="R49" s="224"/>
      <c r="S49" s="224"/>
      <c r="T49" s="224"/>
      <c r="U49" s="224"/>
      <c r="V49" s="224"/>
      <c r="W49" s="265">
        <f>Data!C13</f>
        <v>0</v>
      </c>
      <c r="X49" s="265"/>
      <c r="Y49" s="265"/>
      <c r="Z49" s="265"/>
      <c r="AA49" s="265"/>
      <c r="AB49" s="265"/>
      <c r="AC49" s="265"/>
      <c r="AD49" s="265"/>
      <c r="AE49" s="224">
        <f>Data!C15</f>
        <v>0</v>
      </c>
      <c r="AF49" s="224"/>
      <c r="AG49" s="224"/>
      <c r="AH49" s="224"/>
      <c r="AI49" s="224"/>
      <c r="AJ49" s="224"/>
      <c r="AK49" s="224"/>
      <c r="AL49" s="224"/>
      <c r="AM49" s="97" t="s">
        <v>0</v>
      </c>
      <c r="AN49" s="212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4"/>
    </row>
    <row r="50" spans="1:55" ht="28.15" customHeight="1" x14ac:dyDescent="0.25">
      <c r="A50" s="39"/>
      <c r="B50" s="97" t="s">
        <v>0</v>
      </c>
      <c r="C50" s="63" t="s">
        <v>72</v>
      </c>
      <c r="D50" s="64"/>
      <c r="E50" s="64"/>
      <c r="F50" s="65">
        <f t="shared" si="0"/>
        <v>0</v>
      </c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65"/>
      <c r="X50" s="265"/>
      <c r="Y50" s="265"/>
      <c r="Z50" s="265"/>
      <c r="AA50" s="265"/>
      <c r="AB50" s="265"/>
      <c r="AC50" s="265"/>
      <c r="AD50" s="265"/>
      <c r="AE50" s="224"/>
      <c r="AF50" s="224"/>
      <c r="AG50" s="224"/>
      <c r="AH50" s="224"/>
      <c r="AI50" s="224"/>
      <c r="AJ50" s="224"/>
      <c r="AK50" s="224"/>
      <c r="AL50" s="224"/>
      <c r="AM50" s="97" t="s">
        <v>0</v>
      </c>
      <c r="AN50" s="205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7"/>
    </row>
    <row r="51" spans="1:55" ht="28.15" customHeight="1" x14ac:dyDescent="0.25">
      <c r="A51" s="39"/>
      <c r="B51" s="97" t="s">
        <v>0</v>
      </c>
      <c r="C51" s="63" t="s">
        <v>73</v>
      </c>
      <c r="D51" s="64"/>
      <c r="E51" s="64"/>
      <c r="F51" s="65">
        <f t="shared" si="0"/>
        <v>0</v>
      </c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65"/>
      <c r="X51" s="265"/>
      <c r="Y51" s="265"/>
      <c r="Z51" s="265"/>
      <c r="AA51" s="265"/>
      <c r="AB51" s="265"/>
      <c r="AC51" s="265"/>
      <c r="AD51" s="265"/>
      <c r="AE51" s="224"/>
      <c r="AF51" s="224"/>
      <c r="AG51" s="224"/>
      <c r="AH51" s="224"/>
      <c r="AI51" s="224"/>
      <c r="AJ51" s="224"/>
      <c r="AK51" s="224"/>
      <c r="AL51" s="224"/>
      <c r="AM51" s="97" t="s">
        <v>0</v>
      </c>
      <c r="AN51" s="205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7"/>
    </row>
    <row r="52" spans="1:55" ht="28.15" customHeight="1" x14ac:dyDescent="0.25">
      <c r="A52" s="39"/>
      <c r="B52" s="97" t="s">
        <v>0</v>
      </c>
      <c r="C52" s="62" t="s">
        <v>65</v>
      </c>
      <c r="D52" s="64"/>
      <c r="E52" s="64"/>
      <c r="F52" s="65">
        <f t="shared" si="0"/>
        <v>0</v>
      </c>
      <c r="G52" s="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68"/>
      <c r="AM52" s="97" t="s">
        <v>0</v>
      </c>
      <c r="AN52" s="205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7"/>
    </row>
    <row r="53" spans="1:55" ht="28.15" customHeight="1" x14ac:dyDescent="0.25">
      <c r="A53" s="39"/>
      <c r="B53" s="97" t="s">
        <v>0</v>
      </c>
      <c r="C53" s="62" t="s">
        <v>74</v>
      </c>
      <c r="D53" s="64"/>
      <c r="E53" s="64"/>
      <c r="F53" s="65">
        <f t="shared" si="0"/>
        <v>0</v>
      </c>
      <c r="G53" s="6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70"/>
      <c r="AM53" s="97" t="s">
        <v>0</v>
      </c>
      <c r="AN53" s="205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7"/>
    </row>
    <row r="54" spans="1:55" ht="28.15" customHeight="1" x14ac:dyDescent="0.25">
      <c r="A54" s="39"/>
      <c r="B54" s="97" t="s">
        <v>0</v>
      </c>
      <c r="C54" s="62" t="s">
        <v>75</v>
      </c>
      <c r="D54" s="64"/>
      <c r="E54" s="64"/>
      <c r="F54" s="65">
        <f t="shared" si="0"/>
        <v>0</v>
      </c>
      <c r="G54" s="219" t="s">
        <v>0</v>
      </c>
      <c r="H54" s="220"/>
      <c r="I54" s="221" t="s">
        <v>15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3"/>
      <c r="T54" s="219" t="s">
        <v>0</v>
      </c>
      <c r="U54" s="220"/>
      <c r="V54" s="221" t="s">
        <v>62</v>
      </c>
      <c r="W54" s="222"/>
      <c r="X54" s="222"/>
      <c r="Y54" s="222"/>
      <c r="Z54" s="222"/>
      <c r="AA54" s="222"/>
      <c r="AB54" s="222"/>
      <c r="AC54" s="222"/>
      <c r="AD54" s="222"/>
      <c r="AE54" s="222"/>
      <c r="AF54" s="223"/>
      <c r="AG54" s="122"/>
      <c r="AH54" s="142" t="s">
        <v>61</v>
      </c>
      <c r="AI54" s="136"/>
      <c r="AJ54" s="123"/>
      <c r="AK54" s="123"/>
      <c r="AL54" s="124"/>
      <c r="AM54" s="144" t="s">
        <v>11</v>
      </c>
      <c r="AN54" s="205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7"/>
    </row>
    <row r="55" spans="1:55" ht="28.15" customHeight="1" x14ac:dyDescent="0.25">
      <c r="A55" s="39"/>
      <c r="B55" s="97" t="s">
        <v>0</v>
      </c>
      <c r="C55" s="62" t="s">
        <v>51</v>
      </c>
      <c r="D55" s="64"/>
      <c r="E55" s="64"/>
      <c r="F55" s="65">
        <f t="shared" si="0"/>
        <v>0</v>
      </c>
      <c r="G55" s="241" t="s">
        <v>60</v>
      </c>
      <c r="H55" s="242"/>
      <c r="I55" s="242"/>
      <c r="J55" s="242"/>
      <c r="K55" s="242"/>
      <c r="L55" s="242"/>
      <c r="M55" s="242"/>
      <c r="N55" s="243"/>
      <c r="O55" s="241">
        <v>1</v>
      </c>
      <c r="P55" s="242"/>
      <c r="Q55" s="242"/>
      <c r="R55" s="242"/>
      <c r="S55" s="243"/>
      <c r="T55" s="138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1"/>
      <c r="AG55" s="234"/>
      <c r="AH55" s="235"/>
      <c r="AI55" s="235"/>
      <c r="AJ55" s="235"/>
      <c r="AK55" s="235"/>
      <c r="AL55" s="236"/>
      <c r="AM55" s="144" t="s">
        <v>11</v>
      </c>
      <c r="AN55" s="205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7"/>
    </row>
    <row r="56" spans="1:55" ht="28.15" customHeight="1" x14ac:dyDescent="0.25">
      <c r="A56" s="39"/>
      <c r="B56" s="97" t="s">
        <v>0</v>
      </c>
      <c r="C56" s="62" t="s">
        <v>66</v>
      </c>
      <c r="D56" s="64"/>
      <c r="E56" s="64"/>
      <c r="F56" s="65">
        <f t="shared" si="0"/>
        <v>0</v>
      </c>
      <c r="G56" s="244"/>
      <c r="H56" s="245"/>
      <c r="I56" s="245"/>
      <c r="J56" s="245"/>
      <c r="K56" s="245"/>
      <c r="L56" s="245"/>
      <c r="M56" s="245"/>
      <c r="N56" s="246"/>
      <c r="O56" s="247"/>
      <c r="P56" s="248"/>
      <c r="Q56" s="248"/>
      <c r="R56" s="248"/>
      <c r="S56" s="249"/>
      <c r="T56" s="140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3"/>
      <c r="AG56" s="234"/>
      <c r="AH56" s="235"/>
      <c r="AI56" s="235"/>
      <c r="AJ56" s="235"/>
      <c r="AK56" s="235"/>
      <c r="AL56" s="236"/>
      <c r="AM56" s="97" t="s">
        <v>0</v>
      </c>
      <c r="AN56" s="205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7"/>
    </row>
    <row r="57" spans="1:55" ht="28.15" customHeight="1" x14ac:dyDescent="0.25">
      <c r="A57" s="39"/>
      <c r="B57" s="97" t="s">
        <v>0</v>
      </c>
      <c r="C57" s="62" t="s">
        <v>52</v>
      </c>
      <c r="D57" s="64"/>
      <c r="E57" s="64"/>
      <c r="F57" s="65">
        <f t="shared" si="0"/>
        <v>0</v>
      </c>
      <c r="G57" s="244"/>
      <c r="H57" s="245"/>
      <c r="I57" s="245"/>
      <c r="J57" s="245"/>
      <c r="K57" s="245"/>
      <c r="L57" s="245"/>
      <c r="M57" s="245"/>
      <c r="N57" s="245"/>
      <c r="O57" s="241">
        <v>2</v>
      </c>
      <c r="P57" s="242"/>
      <c r="Q57" s="242"/>
      <c r="R57" s="242"/>
      <c r="S57" s="243"/>
      <c r="T57" s="137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6"/>
      <c r="AG57" s="234"/>
      <c r="AH57" s="235"/>
      <c r="AI57" s="235"/>
      <c r="AJ57" s="235"/>
      <c r="AK57" s="235"/>
      <c r="AL57" s="236"/>
      <c r="AM57" s="97" t="s">
        <v>0</v>
      </c>
      <c r="AN57" s="205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7"/>
    </row>
    <row r="58" spans="1:55" ht="28.15" customHeight="1" x14ac:dyDescent="0.25">
      <c r="A58" s="39"/>
      <c r="B58" s="143"/>
      <c r="C58" s="62"/>
      <c r="D58" s="64"/>
      <c r="E58" s="64"/>
      <c r="F58" s="65">
        <f t="shared" si="0"/>
        <v>0</v>
      </c>
      <c r="G58" s="244"/>
      <c r="H58" s="245"/>
      <c r="I58" s="245"/>
      <c r="J58" s="245"/>
      <c r="K58" s="245"/>
      <c r="L58" s="245"/>
      <c r="M58" s="245"/>
      <c r="N58" s="245"/>
      <c r="O58" s="247"/>
      <c r="P58" s="248"/>
      <c r="Q58" s="248"/>
      <c r="R58" s="248"/>
      <c r="S58" s="249"/>
      <c r="T58" s="141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5"/>
      <c r="AG58" s="234"/>
      <c r="AH58" s="235"/>
      <c r="AI58" s="235"/>
      <c r="AJ58" s="235"/>
      <c r="AK58" s="235"/>
      <c r="AL58" s="236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52"/>
      <c r="BC58" s="43"/>
    </row>
    <row r="59" spans="1:55" ht="28.15" customHeight="1" x14ac:dyDescent="0.3">
      <c r="A59" s="39"/>
      <c r="B59" s="97" t="s">
        <v>0</v>
      </c>
      <c r="C59" s="113" t="s">
        <v>45</v>
      </c>
      <c r="D59" s="115">
        <f>SUM(D46:D58)</f>
        <v>0</v>
      </c>
      <c r="E59" s="115">
        <f>SUM(E46:E58)</f>
        <v>0</v>
      </c>
      <c r="F59" s="117">
        <f t="shared" si="0"/>
        <v>0</v>
      </c>
      <c r="G59" s="244"/>
      <c r="H59" s="245"/>
      <c r="I59" s="245"/>
      <c r="J59" s="245"/>
      <c r="K59" s="245"/>
      <c r="L59" s="245"/>
      <c r="M59" s="245"/>
      <c r="N59" s="246"/>
      <c r="O59" s="241">
        <v>3</v>
      </c>
      <c r="P59" s="242"/>
      <c r="Q59" s="242"/>
      <c r="R59" s="242"/>
      <c r="S59" s="243"/>
      <c r="T59" s="139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6"/>
      <c r="AG59" s="234"/>
      <c r="AH59" s="235"/>
      <c r="AI59" s="235"/>
      <c r="AJ59" s="235"/>
      <c r="AK59" s="235"/>
      <c r="AL59" s="236"/>
      <c r="AM59" s="41"/>
      <c r="AN59" s="72"/>
      <c r="AO59" s="72"/>
      <c r="AP59" s="72"/>
      <c r="AQ59" s="170" t="s">
        <v>83</v>
      </c>
      <c r="AR59" s="41"/>
      <c r="AS59" s="69"/>
      <c r="AT59" s="69"/>
      <c r="AU59" s="69"/>
      <c r="AV59" s="69"/>
      <c r="AW59" s="69"/>
      <c r="AX59" s="69"/>
      <c r="AY59" s="69"/>
      <c r="AZ59" s="69"/>
      <c r="BA59" s="69"/>
      <c r="BB59" s="52"/>
      <c r="BC59" s="73"/>
    </row>
    <row r="60" spans="1:55" ht="28.15" customHeight="1" x14ac:dyDescent="0.3">
      <c r="A60" s="39"/>
      <c r="B60" s="97" t="s">
        <v>0</v>
      </c>
      <c r="C60" s="67" t="s">
        <v>33</v>
      </c>
      <c r="D60" s="74"/>
      <c r="E60" s="74"/>
      <c r="F60" s="71">
        <f t="shared" si="0"/>
        <v>0</v>
      </c>
      <c r="G60" s="247"/>
      <c r="H60" s="248"/>
      <c r="I60" s="248"/>
      <c r="J60" s="248"/>
      <c r="K60" s="248"/>
      <c r="L60" s="248"/>
      <c r="M60" s="248"/>
      <c r="N60" s="249"/>
      <c r="O60" s="247"/>
      <c r="P60" s="248"/>
      <c r="Q60" s="248"/>
      <c r="R60" s="248"/>
      <c r="S60" s="249"/>
      <c r="T60" s="141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8"/>
      <c r="AG60" s="237"/>
      <c r="AH60" s="238"/>
      <c r="AI60" s="238"/>
      <c r="AJ60" s="238"/>
      <c r="AK60" s="238"/>
      <c r="AL60" s="239"/>
      <c r="AM60" s="121">
        <v>1</v>
      </c>
      <c r="AN60" s="204"/>
      <c r="AO60" s="204"/>
      <c r="AP60" s="204"/>
      <c r="AQ60" s="171"/>
      <c r="AR60" s="284"/>
      <c r="AS60" s="285"/>
      <c r="AT60" s="285"/>
      <c r="AU60" s="107" t="s">
        <v>70</v>
      </c>
      <c r="AV60" s="107"/>
      <c r="AW60" s="107"/>
      <c r="AX60" s="107"/>
      <c r="AY60" s="107"/>
      <c r="AZ60" s="107"/>
      <c r="BA60" s="107"/>
      <c r="BB60" s="107"/>
      <c r="BC60" s="108"/>
    </row>
    <row r="61" spans="1:55" ht="28.15" customHeight="1" x14ac:dyDescent="0.3">
      <c r="A61" s="39"/>
      <c r="B61" s="97" t="s">
        <v>0</v>
      </c>
      <c r="C61" s="67" t="s">
        <v>41</v>
      </c>
      <c r="D61" s="74"/>
      <c r="E61" s="74"/>
      <c r="F61" s="65">
        <f t="shared" si="0"/>
        <v>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121">
        <v>2</v>
      </c>
      <c r="AN61" s="290"/>
      <c r="AO61" s="290"/>
      <c r="AP61" s="290"/>
      <c r="AQ61" s="172"/>
      <c r="AR61" s="284"/>
      <c r="AS61" s="285"/>
      <c r="AT61" s="285"/>
      <c r="AU61" s="107" t="s">
        <v>70</v>
      </c>
      <c r="AV61" s="107"/>
      <c r="AW61" s="107"/>
      <c r="AX61" s="107"/>
      <c r="AY61" s="107"/>
      <c r="AZ61" s="107"/>
      <c r="BA61" s="107"/>
      <c r="BB61" s="107"/>
      <c r="BC61" s="108"/>
    </row>
    <row r="62" spans="1:55" ht="28.15" customHeight="1" x14ac:dyDescent="0.3">
      <c r="A62" s="39"/>
      <c r="B62" s="97" t="s">
        <v>0</v>
      </c>
      <c r="C62" s="114" t="s">
        <v>44</v>
      </c>
      <c r="D62" s="115">
        <f>D59+D60+D61</f>
        <v>0</v>
      </c>
      <c r="E62" s="115">
        <f t="shared" ref="E62" si="1">E59+E60+E61</f>
        <v>0</v>
      </c>
      <c r="F62" s="115">
        <f>F59+F60+F61</f>
        <v>0</v>
      </c>
      <c r="G62" s="41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121">
        <v>3</v>
      </c>
      <c r="AN62" s="204"/>
      <c r="AO62" s="204"/>
      <c r="AP62" s="204"/>
      <c r="AQ62" s="172"/>
      <c r="AR62" s="284"/>
      <c r="AS62" s="285"/>
      <c r="AT62" s="285"/>
      <c r="AU62" s="107" t="s">
        <v>70</v>
      </c>
      <c r="AV62" s="107"/>
      <c r="AW62" s="107"/>
      <c r="AX62" s="107"/>
      <c r="AY62" s="107"/>
      <c r="AZ62" s="107"/>
      <c r="BA62" s="107"/>
      <c r="BB62" s="107"/>
      <c r="BC62" s="108"/>
    </row>
    <row r="63" spans="1:55" ht="28.15" customHeight="1" x14ac:dyDescent="0.25">
      <c r="A63" s="39"/>
      <c r="B63" s="53"/>
      <c r="C63" s="75"/>
      <c r="D63" s="230" t="s">
        <v>20</v>
      </c>
      <c r="E63" s="228" t="e">
        <f>E62/D62</f>
        <v>#DIV/0!</v>
      </c>
      <c r="F63" s="76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  <c r="AM63" s="121">
        <v>4</v>
      </c>
      <c r="AN63" s="204"/>
      <c r="AO63" s="204"/>
      <c r="AP63" s="204"/>
      <c r="AQ63" s="171"/>
      <c r="AR63" s="284"/>
      <c r="AS63" s="285"/>
      <c r="AT63" s="285"/>
      <c r="AU63" s="107"/>
      <c r="AV63" s="107"/>
      <c r="AW63" s="107"/>
      <c r="AX63" s="107"/>
      <c r="AY63" s="107"/>
      <c r="AZ63" s="107"/>
      <c r="BA63" s="107"/>
      <c r="BB63" s="107"/>
      <c r="BC63" s="108"/>
    </row>
    <row r="64" spans="1:55" ht="28.15" customHeight="1" x14ac:dyDescent="0.25">
      <c r="A64" s="39"/>
      <c r="B64" s="53"/>
      <c r="C64" s="77"/>
      <c r="D64" s="231"/>
      <c r="E64" s="229"/>
      <c r="F64" s="76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6"/>
      <c r="AM64" s="121">
        <v>5</v>
      </c>
      <c r="AN64" s="290"/>
      <c r="AO64" s="290"/>
      <c r="AP64" s="290"/>
      <c r="AQ64" s="172"/>
      <c r="AR64" s="284"/>
      <c r="AS64" s="285"/>
      <c r="AT64" s="285"/>
      <c r="AU64" s="107" t="s">
        <v>80</v>
      </c>
      <c r="AV64" s="109"/>
      <c r="AW64" s="109"/>
      <c r="AX64" s="109"/>
      <c r="AY64" s="109"/>
      <c r="AZ64" s="109"/>
      <c r="BA64" s="109"/>
      <c r="BB64" s="109"/>
      <c r="BC64" s="110"/>
    </row>
    <row r="65" spans="1:55" ht="28.15" customHeight="1" x14ac:dyDescent="0.25">
      <c r="A65" s="39"/>
      <c r="B65" s="53"/>
      <c r="C65" s="76"/>
      <c r="D65" s="293" t="s">
        <v>27</v>
      </c>
      <c r="E65" s="228" t="e">
        <f>Data!C22</f>
        <v>#DIV/0!</v>
      </c>
      <c r="F65" s="77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6"/>
      <c r="AM65" s="121">
        <v>6</v>
      </c>
      <c r="AN65" s="292"/>
      <c r="AO65" s="292"/>
      <c r="AP65" s="292"/>
      <c r="AQ65" s="173"/>
      <c r="AR65" s="284"/>
      <c r="AS65" s="285"/>
      <c r="AT65" s="285"/>
      <c r="AU65" s="107" t="s">
        <v>80</v>
      </c>
      <c r="AV65" s="107"/>
      <c r="AW65" s="107"/>
      <c r="AX65" s="107"/>
      <c r="AY65" s="107"/>
      <c r="AZ65" s="107"/>
      <c r="BA65" s="107"/>
      <c r="BB65" s="107"/>
      <c r="BC65" s="108"/>
    </row>
    <row r="66" spans="1:55" ht="28.15" customHeight="1" x14ac:dyDescent="0.25">
      <c r="A66" s="39"/>
      <c r="B66" s="53"/>
      <c r="C66" s="76"/>
      <c r="D66" s="294"/>
      <c r="E66" s="229"/>
      <c r="F66" s="76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6"/>
      <c r="AM66" s="121">
        <v>7</v>
      </c>
      <c r="AN66" s="292"/>
      <c r="AO66" s="292"/>
      <c r="AP66" s="292"/>
      <c r="AQ66" s="173"/>
      <c r="AR66" s="284"/>
      <c r="AS66" s="285"/>
      <c r="AT66" s="285"/>
      <c r="AU66" s="107" t="s">
        <v>80</v>
      </c>
      <c r="AV66" s="109"/>
      <c r="AW66" s="109"/>
      <c r="AX66" s="109"/>
      <c r="AY66" s="109"/>
      <c r="AZ66" s="109"/>
      <c r="BA66" s="109"/>
      <c r="BB66" s="109"/>
      <c r="BC66" s="110"/>
    </row>
    <row r="67" spans="1:55" ht="28.15" customHeight="1" x14ac:dyDescent="0.25">
      <c r="A67" s="39"/>
      <c r="B67" s="88" t="s">
        <v>10</v>
      </c>
      <c r="C67" s="193" t="s">
        <v>111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5"/>
      <c r="AM67" s="186">
        <v>8</v>
      </c>
      <c r="AN67" s="290"/>
      <c r="AO67" s="290"/>
      <c r="AP67" s="290"/>
      <c r="AQ67" s="172"/>
      <c r="AR67" s="284"/>
      <c r="AS67" s="285"/>
      <c r="AT67" s="285"/>
      <c r="AU67" s="107" t="s">
        <v>80</v>
      </c>
      <c r="AV67" s="109"/>
      <c r="AW67" s="109"/>
      <c r="AX67" s="109"/>
      <c r="AY67" s="109"/>
      <c r="AZ67" s="109"/>
      <c r="BA67" s="109"/>
      <c r="BB67" s="109"/>
      <c r="BC67" s="78"/>
    </row>
    <row r="68" spans="1:55" ht="28.15" customHeight="1" x14ac:dyDescent="0.25">
      <c r="A68" s="39"/>
      <c r="B68" s="89" t="s">
        <v>11</v>
      </c>
      <c r="C68" s="196" t="s">
        <v>110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8"/>
      <c r="AM68" s="121">
        <v>9</v>
      </c>
      <c r="AN68" s="290"/>
      <c r="AO68" s="290"/>
      <c r="AP68" s="290"/>
      <c r="AQ68" s="172"/>
      <c r="AR68" s="284"/>
      <c r="AS68" s="285"/>
      <c r="AT68" s="285"/>
      <c r="AU68" s="109" t="s">
        <v>79</v>
      </c>
      <c r="AV68" s="109"/>
      <c r="AW68" s="109"/>
      <c r="AX68" s="109"/>
      <c r="AY68" s="109"/>
      <c r="AZ68" s="109"/>
      <c r="BA68" s="109"/>
      <c r="BB68" s="109"/>
      <c r="BC68" s="78"/>
    </row>
    <row r="69" spans="1:55" ht="28.15" customHeight="1" x14ac:dyDescent="0.25">
      <c r="A69" s="39"/>
      <c r="B69" s="90" t="s">
        <v>0</v>
      </c>
      <c r="C69" s="281" t="s">
        <v>112</v>
      </c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3"/>
      <c r="AM69" s="79">
        <v>10</v>
      </c>
      <c r="AN69" s="291"/>
      <c r="AO69" s="291"/>
      <c r="AP69" s="291"/>
      <c r="AQ69" s="174"/>
      <c r="AR69" s="288"/>
      <c r="AS69" s="289"/>
      <c r="AT69" s="289"/>
      <c r="AU69" s="80"/>
      <c r="AV69" s="80"/>
      <c r="AW69" s="80"/>
      <c r="AX69" s="80"/>
      <c r="AY69" s="80"/>
      <c r="AZ69" s="80"/>
      <c r="BA69" s="80"/>
      <c r="BB69" s="80"/>
      <c r="BC69" s="81"/>
    </row>
    <row r="70" spans="1:55" ht="28.15" customHeight="1" x14ac:dyDescent="0.25">
      <c r="A70" s="82"/>
      <c r="B70" s="83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286"/>
      <c r="AU70" s="286"/>
      <c r="AV70" s="286"/>
      <c r="AW70" s="286"/>
      <c r="AX70" s="286"/>
      <c r="AY70" s="286"/>
      <c r="AZ70" s="286"/>
      <c r="BA70" s="286"/>
      <c r="BB70" s="286"/>
      <c r="BC70" s="287"/>
    </row>
  </sheetData>
  <mergeCells count="118">
    <mergeCell ref="C69:AL69"/>
    <mergeCell ref="AR64:AT64"/>
    <mergeCell ref="AR65:AT65"/>
    <mergeCell ref="AN57:BC57"/>
    <mergeCell ref="AT70:BC70"/>
    <mergeCell ref="AN56:BC56"/>
    <mergeCell ref="AR68:AT68"/>
    <mergeCell ref="AR66:AT66"/>
    <mergeCell ref="AR69:AT69"/>
    <mergeCell ref="AR67:AT67"/>
    <mergeCell ref="AR60:AT60"/>
    <mergeCell ref="AN67:AP67"/>
    <mergeCell ref="AN68:AP68"/>
    <mergeCell ref="AN69:AP69"/>
    <mergeCell ref="AR61:AT61"/>
    <mergeCell ref="AR62:AT62"/>
    <mergeCell ref="AR63:AT63"/>
    <mergeCell ref="AN66:AP66"/>
    <mergeCell ref="AN61:AP61"/>
    <mergeCell ref="AN62:AP62"/>
    <mergeCell ref="AN63:AP63"/>
    <mergeCell ref="AN64:AP64"/>
    <mergeCell ref="AN65:AP65"/>
    <mergeCell ref="D65:D66"/>
    <mergeCell ref="C1:C2"/>
    <mergeCell ref="U1:V1"/>
    <mergeCell ref="D39:D40"/>
    <mergeCell ref="E39:E40"/>
    <mergeCell ref="G41:N42"/>
    <mergeCell ref="C3:F4"/>
    <mergeCell ref="G3:AL3"/>
    <mergeCell ref="O41:V42"/>
    <mergeCell ref="F39:F40"/>
    <mergeCell ref="I40:AL40"/>
    <mergeCell ref="AZ1:AZ5"/>
    <mergeCell ref="BA1:BA5"/>
    <mergeCell ref="AT1:AT5"/>
    <mergeCell ref="AU1:AU5"/>
    <mergeCell ref="O55:S56"/>
    <mergeCell ref="AV1:AV5"/>
    <mergeCell ref="AW1:AW5"/>
    <mergeCell ref="AX1:AX5"/>
    <mergeCell ref="AY1:AY5"/>
    <mergeCell ref="AN50:BC50"/>
    <mergeCell ref="I46:AL46"/>
    <mergeCell ref="G43:N45"/>
    <mergeCell ref="AE43:AL45"/>
    <mergeCell ref="AN47:BC47"/>
    <mergeCell ref="W49:AD51"/>
    <mergeCell ref="O47:V48"/>
    <mergeCell ref="AN28:AP28"/>
    <mergeCell ref="AN41:BA41"/>
    <mergeCell ref="AN51:BC51"/>
    <mergeCell ref="AN39:BA39"/>
    <mergeCell ref="AN49:BC49"/>
    <mergeCell ref="AN40:BA40"/>
    <mergeCell ref="AN42:BA42"/>
    <mergeCell ref="AN7:BC22"/>
    <mergeCell ref="D63:D64"/>
    <mergeCell ref="E63:E64"/>
    <mergeCell ref="G49:N51"/>
    <mergeCell ref="G47:N48"/>
    <mergeCell ref="G46:H46"/>
    <mergeCell ref="AG59:AL60"/>
    <mergeCell ref="AE41:AL42"/>
    <mergeCell ref="W41:AD42"/>
    <mergeCell ref="AG55:AL56"/>
    <mergeCell ref="AG57:AL58"/>
    <mergeCell ref="G55:N60"/>
    <mergeCell ref="O49:V51"/>
    <mergeCell ref="O59:S60"/>
    <mergeCell ref="V54:AF54"/>
    <mergeCell ref="U55:AF56"/>
    <mergeCell ref="U57:AF58"/>
    <mergeCell ref="O57:S58"/>
    <mergeCell ref="T54:U54"/>
    <mergeCell ref="I54:S54"/>
    <mergeCell ref="AE49:AL51"/>
    <mergeCell ref="AN25:AP25"/>
    <mergeCell ref="AN26:AP26"/>
    <mergeCell ref="AN27:AP27"/>
    <mergeCell ref="E65:E66"/>
    <mergeCell ref="G54:H54"/>
    <mergeCell ref="G40:H40"/>
    <mergeCell ref="AS32:BB32"/>
    <mergeCell ref="AS33:BB33"/>
    <mergeCell ref="AS34:BB34"/>
    <mergeCell ref="AN32:AP32"/>
    <mergeCell ref="AN33:AP33"/>
    <mergeCell ref="AN34:AP34"/>
    <mergeCell ref="C67:AL67"/>
    <mergeCell ref="C68:AL68"/>
    <mergeCell ref="AN6:AS6"/>
    <mergeCell ref="AN38:BA38"/>
    <mergeCell ref="AN37:BA37"/>
    <mergeCell ref="AN60:AP60"/>
    <mergeCell ref="AN52:BC52"/>
    <mergeCell ref="AN53:BC53"/>
    <mergeCell ref="O43:V45"/>
    <mergeCell ref="W43:AD45"/>
    <mergeCell ref="W47:AD48"/>
    <mergeCell ref="AE47:AL48"/>
    <mergeCell ref="AN43:BA43"/>
    <mergeCell ref="AN44:BA44"/>
    <mergeCell ref="AN48:BC48"/>
    <mergeCell ref="AN55:BC55"/>
    <mergeCell ref="U59:AF60"/>
    <mergeCell ref="AN54:BC54"/>
    <mergeCell ref="AS25:BB25"/>
    <mergeCell ref="AS26:BB26"/>
    <mergeCell ref="AS27:BB27"/>
    <mergeCell ref="AS28:BB28"/>
    <mergeCell ref="AS29:BB29"/>
    <mergeCell ref="AS30:BB30"/>
    <mergeCell ref="AS31:BB31"/>
    <mergeCell ref="AN29:AP29"/>
    <mergeCell ref="AN30:AP30"/>
    <mergeCell ref="AN31:AP31"/>
  </mergeCells>
  <conditionalFormatting sqref="E63:E64">
    <cfRule type="cellIs" dxfId="40" priority="60" operator="lessThanOrEqual">
      <formula>100%</formula>
    </cfRule>
    <cfRule type="cellIs" dxfId="39" priority="64" operator="between">
      <formula>100.1%</formula>
      <formula>104.9%</formula>
    </cfRule>
    <cfRule type="cellIs" dxfId="38" priority="65" operator="greaterThanOrEqual">
      <formula>105%</formula>
    </cfRule>
  </conditionalFormatting>
  <conditionalFormatting sqref="E65:E66">
    <cfRule type="cellIs" dxfId="37" priority="57" operator="greaterThanOrEqual">
      <formula>10%</formula>
    </cfRule>
    <cfRule type="cellIs" dxfId="36" priority="58" operator="between">
      <formula>5%</formula>
      <formula>9.9%</formula>
    </cfRule>
    <cfRule type="cellIs" dxfId="35" priority="59" operator="lessThanOrEqual">
      <formula>4.9%</formula>
    </cfRule>
  </conditionalFormatting>
  <conditionalFormatting sqref="W43:AD45">
    <cfRule type="cellIs" dxfId="34" priority="52" operator="greaterThanOrEqual">
      <formula>90%</formula>
    </cfRule>
    <cfRule type="cellIs" dxfId="33" priority="53" operator="between">
      <formula>75%</formula>
      <formula>89.9%</formula>
    </cfRule>
    <cfRule type="cellIs" dxfId="32" priority="54" operator="lessThanOrEqual">
      <formula>74.9%</formula>
    </cfRule>
  </conditionalFormatting>
  <conditionalFormatting sqref="W49:AD51">
    <cfRule type="cellIs" dxfId="31" priority="49" operator="greaterThanOrEqual">
      <formula>90%</formula>
    </cfRule>
    <cfRule type="cellIs" dxfId="30" priority="50" operator="between">
      <formula>75%</formula>
      <formula>89.9%</formula>
    </cfRule>
    <cfRule type="cellIs" dxfId="29" priority="51" operator="lessThanOrEqual">
      <formula>74.9%</formula>
    </cfRule>
  </conditionalFormatting>
  <conditionalFormatting sqref="B5">
    <cfRule type="cellIs" dxfId="28" priority="47" operator="equal">
      <formula>"G"</formula>
    </cfRule>
    <cfRule type="cellIs" dxfId="27" priority="48" operator="equal">
      <formula>"A"</formula>
    </cfRule>
  </conditionalFormatting>
  <conditionalFormatting sqref="B7:B16">
    <cfRule type="cellIs" dxfId="26" priority="45" operator="equal">
      <formula>"R"</formula>
    </cfRule>
    <cfRule type="cellIs" dxfId="25" priority="46" operator="equal">
      <formula>"A"</formula>
    </cfRule>
  </conditionalFormatting>
  <conditionalFormatting sqref="B18:B62">
    <cfRule type="cellIs" dxfId="24" priority="42" operator="equal">
      <formula>"R"</formula>
    </cfRule>
    <cfRule type="cellIs" dxfId="23" priority="43" operator="equal">
      <formula>"G"</formula>
    </cfRule>
    <cfRule type="cellIs" dxfId="22" priority="44" operator="equal">
      <formula>"A"</formula>
    </cfRule>
  </conditionalFormatting>
  <conditionalFormatting sqref="A1:BC6 A24:AM33 A34:AN34 A23:AP23 AR23:BC24 AN24:AP24 AR25:AR34 A8:AM22 A7:AN7 A70:BC70 A67:C69 AM67:BC69 A35:BC66">
    <cfRule type="cellIs" dxfId="21" priority="41" operator="equal">
      <formula>"R"</formula>
    </cfRule>
  </conditionalFormatting>
  <conditionalFormatting sqref="AQ23:AQ24">
    <cfRule type="cellIs" dxfId="20" priority="21" operator="equal">
      <formula>"R"</formula>
    </cfRule>
  </conditionalFormatting>
  <conditionalFormatting sqref="AQ26:AQ29">
    <cfRule type="containsText" dxfId="19" priority="18" operator="containsText" text="Overdue">
      <formula>NOT(ISERROR(SEARCH("Overdue",AQ26)))</formula>
    </cfRule>
    <cfRule type="containsText" dxfId="18" priority="19" operator="containsText" text="Planned">
      <formula>NOT(ISERROR(SEARCH("Planned",AQ26)))</formula>
    </cfRule>
    <cfRule type="containsText" dxfId="17" priority="20" operator="containsText" text="Complete">
      <formula>NOT(ISERROR(SEARCH("Complete",AQ26)))</formula>
    </cfRule>
  </conditionalFormatting>
  <conditionalFormatting sqref="AQ31:AQ34">
    <cfRule type="containsText" dxfId="16" priority="15" operator="containsText" text="Overdue">
      <formula>NOT(ISERROR(SEARCH("Overdue",AQ31)))</formula>
    </cfRule>
    <cfRule type="containsText" dxfId="15" priority="16" operator="containsText" text="Planned">
      <formula>NOT(ISERROR(SEARCH("Planned",AQ31)))</formula>
    </cfRule>
    <cfRule type="containsText" dxfId="14" priority="17" operator="containsText" text="Complete">
      <formula>NOT(ISERROR(SEARCH("Complete",AQ31)))</formula>
    </cfRule>
  </conditionalFormatting>
  <conditionalFormatting sqref="BC26:BC29">
    <cfRule type="containsText" dxfId="13" priority="12" operator="containsText" text="Overdue">
      <formula>NOT(ISERROR(SEARCH("Overdue",BC26)))</formula>
    </cfRule>
    <cfRule type="containsText" dxfId="12" priority="13" operator="containsText" text="Planned">
      <formula>NOT(ISERROR(SEARCH("Planned",BC26)))</formula>
    </cfRule>
    <cfRule type="containsText" dxfId="11" priority="14" operator="containsText" text="Complete">
      <formula>NOT(ISERROR(SEARCH("Complete",BC26)))</formula>
    </cfRule>
  </conditionalFormatting>
  <conditionalFormatting sqref="BC31:BC32">
    <cfRule type="containsText" dxfId="10" priority="9" operator="containsText" text="Overdue">
      <formula>NOT(ISERROR(SEARCH("Overdue",BC31)))</formula>
    </cfRule>
    <cfRule type="containsText" dxfId="9" priority="10" operator="containsText" text="Planned">
      <formula>NOT(ISERROR(SEARCH("Planned",BC31)))</formula>
    </cfRule>
    <cfRule type="containsText" dxfId="8" priority="11" operator="containsText" text="Complete">
      <formula>NOT(ISERROR(SEARCH("Complete",BC31)))</formula>
    </cfRule>
  </conditionalFormatting>
  <conditionalFormatting sqref="BC34">
    <cfRule type="containsText" dxfId="7" priority="6" operator="containsText" text="Overdue">
      <formula>NOT(ISERROR(SEARCH("Overdue",BC34)))</formula>
    </cfRule>
    <cfRule type="containsText" dxfId="6" priority="7" operator="containsText" text="Planned">
      <formula>NOT(ISERROR(SEARCH("Planned",BC34)))</formula>
    </cfRule>
    <cfRule type="containsText" dxfId="5" priority="8" operator="containsText" text="Complete">
      <formula>NOT(ISERROR(SEARCH("Complete",BC34)))</formula>
    </cfRule>
  </conditionalFormatting>
  <conditionalFormatting sqref="BC33">
    <cfRule type="cellIs" dxfId="4" priority="2" operator="between">
      <formula>1</formula>
      <formula>3</formula>
    </cfRule>
    <cfRule type="cellIs" dxfId="3" priority="3" operator="greaterThan">
      <formula>3</formula>
    </cfRule>
    <cfRule type="containsText" dxfId="2" priority="4" operator="containsText" text="1,2,3">
      <formula>NOT(ISERROR(SEARCH("1,2,3",BC33)))</formula>
    </cfRule>
    <cfRule type="containsText" dxfId="1" priority="5" operator="containsText" text="0">
      <formula>NOT(ISERROR(SEARCH("0",BC33)))</formula>
    </cfRule>
  </conditionalFormatting>
  <conditionalFormatting sqref="AN25 AQ25">
    <cfRule type="cellIs" dxfId="0" priority="1" operator="equal">
      <formula>"R"</formula>
    </cfRule>
  </conditionalFormatting>
  <dataValidations disablePrompts="1" count="1">
    <dataValidation type="list" allowBlank="1" showInputMessage="1" showErrorMessage="1" sqref="AQ26:AQ29 AQ31:AQ34 BC26:BC29 BC31:BC32 BC34">
      <formula1>"Complete, Planned, Overdue"</formula1>
    </dataValidation>
  </dataValidations>
  <pageMargins left="0.23622047244094491" right="0.23622047244094491" top="0.98425196850393704" bottom="0.59055118110236227" header="3.937007874015748E-2" footer="0.31496062992125984"/>
  <pageSetup paperSize="9" scale="23" orientation="landscape" r:id="rId1"/>
  <headerFooter scaleWithDoc="0">
    <oddHeader>&amp;L&amp;10&amp;G&amp;C&amp;"-,Bold"&amp;8&amp;K000000
ECS Procedures
Project Progress Monthly Dashboard
Project Title
PB Reference Number
&amp;R&amp;10PP-06-PPMD</oddHeader>
    <oddFooter>&amp;L&amp;"Calibri,Regular"&amp;12Version 1.1&amp;C&amp;"-,Bold"&amp;P&amp;"-,Regular"of &amp;"-,Bold"&amp;N&amp;R&amp;12September 2018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L18" sqref="L18"/>
    </sheetView>
  </sheetViews>
  <sheetFormatPr defaultRowHeight="15" x14ac:dyDescent="0.25"/>
  <cols>
    <col min="2" max="2" width="32.85546875" customWidth="1"/>
    <col min="3" max="3" width="14.28515625" style="1" customWidth="1"/>
    <col min="4" max="4" width="9.140625" style="1"/>
    <col min="5" max="5" width="9.5703125" bestFit="1" customWidth="1"/>
    <col min="6" max="6" width="12.85546875" style="1" customWidth="1"/>
    <col min="8" max="8" width="18.5703125" style="164" customWidth="1"/>
  </cols>
  <sheetData>
    <row r="1" spans="2:8" ht="15.75" thickBot="1" x14ac:dyDescent="0.3">
      <c r="B1" t="s">
        <v>46</v>
      </c>
    </row>
    <row r="2" spans="2:8" x14ac:dyDescent="0.25">
      <c r="B2" s="27" t="s">
        <v>46</v>
      </c>
      <c r="C2" s="2"/>
    </row>
    <row r="3" spans="2:8" x14ac:dyDescent="0.25">
      <c r="B3" s="3"/>
      <c r="C3" s="4"/>
      <c r="D3" s="5"/>
      <c r="F3" s="13" t="s">
        <v>19</v>
      </c>
    </row>
    <row r="4" spans="2:8" x14ac:dyDescent="0.25">
      <c r="B4" s="6" t="s">
        <v>12</v>
      </c>
      <c r="C4" s="4"/>
      <c r="D4" s="5" t="s">
        <v>13</v>
      </c>
      <c r="F4" s="14" t="s">
        <v>30</v>
      </c>
    </row>
    <row r="5" spans="2:8" x14ac:dyDescent="0.25">
      <c r="B5" s="6" t="s">
        <v>8</v>
      </c>
      <c r="C5" s="4"/>
      <c r="D5" s="7" t="s">
        <v>13</v>
      </c>
      <c r="F5" s="15" t="s">
        <v>18</v>
      </c>
    </row>
    <row r="6" spans="2:8" x14ac:dyDescent="0.25">
      <c r="B6" s="6" t="s">
        <v>7</v>
      </c>
      <c r="C6" s="187"/>
      <c r="D6" s="1" t="s">
        <v>14</v>
      </c>
      <c r="E6" s="16" t="e">
        <f>C5/C4</f>
        <v>#DIV/0!</v>
      </c>
    </row>
    <row r="7" spans="2:8" x14ac:dyDescent="0.25">
      <c r="B7" s="6" t="s">
        <v>9</v>
      </c>
      <c r="C7" s="4"/>
      <c r="D7" s="5" t="s">
        <v>13</v>
      </c>
    </row>
    <row r="8" spans="2:8" ht="15.75" thickBot="1" x14ac:dyDescent="0.3">
      <c r="B8" s="8"/>
      <c r="C8" s="9"/>
    </row>
    <row r="9" spans="2:8" ht="15.75" thickBot="1" x14ac:dyDescent="0.3">
      <c r="B9" s="10" t="s">
        <v>47</v>
      </c>
      <c r="C9" s="11"/>
    </row>
    <row r="10" spans="2:8" x14ac:dyDescent="0.25">
      <c r="B10" s="27" t="s">
        <v>48</v>
      </c>
      <c r="C10" s="2"/>
    </row>
    <row r="11" spans="2:8" x14ac:dyDescent="0.25">
      <c r="B11" s="3"/>
      <c r="C11" s="4"/>
      <c r="D11" s="5"/>
      <c r="F11" s="13" t="s">
        <v>19</v>
      </c>
    </row>
    <row r="12" spans="2:8" x14ac:dyDescent="0.25">
      <c r="B12" s="6" t="s">
        <v>12</v>
      </c>
      <c r="C12" s="188"/>
      <c r="D12" s="5" t="s">
        <v>13</v>
      </c>
      <c r="F12" s="14" t="s">
        <v>30</v>
      </c>
      <c r="H12" s="169"/>
    </row>
    <row r="13" spans="2:8" x14ac:dyDescent="0.25">
      <c r="B13" s="6" t="s">
        <v>8</v>
      </c>
      <c r="C13" s="188"/>
      <c r="D13" s="5" t="s">
        <v>13</v>
      </c>
      <c r="F13" s="15" t="s">
        <v>18</v>
      </c>
    </row>
    <row r="14" spans="2:8" x14ac:dyDescent="0.25">
      <c r="B14" s="6" t="s">
        <v>7</v>
      </c>
      <c r="C14" s="188"/>
      <c r="D14" s="1" t="s">
        <v>13</v>
      </c>
      <c r="E14" s="12" t="e">
        <f>C14/C12</f>
        <v>#DIV/0!</v>
      </c>
    </row>
    <row r="15" spans="2:8" x14ac:dyDescent="0.25">
      <c r="B15" s="6" t="s">
        <v>9</v>
      </c>
      <c r="C15" s="188"/>
      <c r="D15" s="5" t="s">
        <v>13</v>
      </c>
    </row>
    <row r="16" spans="2:8" ht="15.75" thickBot="1" x14ac:dyDescent="0.3">
      <c r="B16" s="8"/>
      <c r="C16" s="9"/>
    </row>
    <row r="17" spans="2:6" ht="15.75" thickBot="1" x14ac:dyDescent="0.3"/>
    <row r="18" spans="2:6" x14ac:dyDescent="0.25">
      <c r="B18" s="17" t="s">
        <v>21</v>
      </c>
      <c r="C18" s="18"/>
    </row>
    <row r="19" spans="2:6" x14ac:dyDescent="0.25">
      <c r="B19" s="21" t="s">
        <v>23</v>
      </c>
      <c r="C19" s="28"/>
      <c r="D19" s="5" t="s">
        <v>14</v>
      </c>
      <c r="F19" s="13" t="s">
        <v>28</v>
      </c>
    </row>
    <row r="20" spans="2:6" x14ac:dyDescent="0.25">
      <c r="B20" s="19" t="s">
        <v>25</v>
      </c>
      <c r="C20" s="25"/>
      <c r="D20" s="5" t="s">
        <v>14</v>
      </c>
      <c r="F20" s="14" t="s">
        <v>31</v>
      </c>
    </row>
    <row r="21" spans="2:6" x14ac:dyDescent="0.25">
      <c r="B21" s="22" t="s">
        <v>24</v>
      </c>
      <c r="C21" s="28"/>
      <c r="D21" s="5" t="s">
        <v>14</v>
      </c>
      <c r="F21" s="15" t="s">
        <v>29</v>
      </c>
    </row>
    <row r="22" spans="2:6" x14ac:dyDescent="0.25">
      <c r="B22" s="22" t="s">
        <v>26</v>
      </c>
      <c r="C22" s="26" t="e">
        <f>C21/C20</f>
        <v>#DIV/0!</v>
      </c>
      <c r="D22" s="1" t="s">
        <v>14</v>
      </c>
      <c r="E22" s="12"/>
    </row>
    <row r="23" spans="2:6" x14ac:dyDescent="0.25">
      <c r="B23" s="21" t="s">
        <v>22</v>
      </c>
      <c r="C23" s="20">
        <v>0</v>
      </c>
      <c r="D23" s="5" t="s">
        <v>13</v>
      </c>
    </row>
    <row r="24" spans="2:6" ht="15.75" thickBot="1" x14ac:dyDescent="0.3">
      <c r="B24" s="23"/>
      <c r="C24" s="24"/>
    </row>
    <row r="28" spans="2:6" x14ac:dyDescent="0.25">
      <c r="B28" s="297" t="s">
        <v>106</v>
      </c>
      <c r="C28" s="297"/>
      <c r="D28" s="297"/>
      <c r="E28" s="297"/>
      <c r="F28" s="185"/>
    </row>
    <row r="29" spans="2:6" x14ac:dyDescent="0.25">
      <c r="B29" s="298"/>
      <c r="C29" s="296" t="s">
        <v>107</v>
      </c>
      <c r="D29" s="296"/>
      <c r="E29" s="296"/>
      <c r="F29" s="296"/>
    </row>
    <row r="30" spans="2:6" x14ac:dyDescent="0.25">
      <c r="B30" s="298"/>
      <c r="C30" s="296"/>
      <c r="D30" s="296"/>
      <c r="E30" s="296"/>
      <c r="F30" s="296"/>
    </row>
    <row r="31" spans="2:6" x14ac:dyDescent="0.25">
      <c r="B31" s="299"/>
      <c r="C31" s="296" t="s">
        <v>108</v>
      </c>
      <c r="D31" s="296"/>
      <c r="E31" s="296"/>
      <c r="F31" s="296"/>
    </row>
    <row r="32" spans="2:6" x14ac:dyDescent="0.25">
      <c r="B32" s="299"/>
      <c r="C32" s="296"/>
      <c r="D32" s="296"/>
      <c r="E32" s="296"/>
      <c r="F32" s="296"/>
    </row>
    <row r="33" spans="2:6" x14ac:dyDescent="0.25">
      <c r="B33" s="295"/>
      <c r="C33" s="296" t="s">
        <v>109</v>
      </c>
      <c r="D33" s="296"/>
      <c r="E33" s="296"/>
      <c r="F33" s="296"/>
    </row>
    <row r="34" spans="2:6" x14ac:dyDescent="0.25">
      <c r="B34" s="295"/>
      <c r="C34" s="296"/>
      <c r="D34" s="296"/>
      <c r="E34" s="296"/>
      <c r="F34" s="296"/>
    </row>
  </sheetData>
  <mergeCells count="7">
    <mergeCell ref="B33:B34"/>
    <mergeCell ref="C33:F34"/>
    <mergeCell ref="B28:E28"/>
    <mergeCell ref="B29:B30"/>
    <mergeCell ref="C29:F30"/>
    <mergeCell ref="B31:B32"/>
    <mergeCell ref="C31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</vt:lpstr>
    </vt:vector>
  </TitlesOfParts>
  <Company>CRHFT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Pointon</dc:creator>
  <cp:lastModifiedBy>Maguire, Carol</cp:lastModifiedBy>
  <cp:lastPrinted>2018-10-04T12:57:02Z</cp:lastPrinted>
  <dcterms:created xsi:type="dcterms:W3CDTF">2015-07-01T13:51:18Z</dcterms:created>
  <dcterms:modified xsi:type="dcterms:W3CDTF">2020-11-30T09:09:44Z</dcterms:modified>
</cp:coreProperties>
</file>